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raa\Documents\Documents\Work\NVRC\Grants\Grants\Forms\2024  Application Forms\Programming and Project Application forms\2024\"/>
    </mc:Choice>
  </mc:AlternateContent>
  <xr:revisionPtr revIDLastSave="0" documentId="13_ncr:1_{8FC9B67C-E72C-4F33-B45C-56A0F72F85C0}" xr6:coauthVersionLast="47" xr6:coauthVersionMax="47" xr10:uidLastSave="{00000000-0000-0000-0000-000000000000}"/>
  <bookViews>
    <workbookView xWindow="-108" yWindow="-108" windowWidth="23256" windowHeight="12576" tabRatio="199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190" i="1" l="1"/>
  <c r="K189" i="1"/>
  <c r="K188" i="1"/>
  <c r="K187" i="1"/>
  <c r="I190" i="1"/>
  <c r="I189" i="1"/>
  <c r="I188" i="1"/>
  <c r="I187" i="1"/>
  <c r="K152" i="1"/>
  <c r="K151" i="1"/>
  <c r="K149" i="1"/>
  <c r="K148" i="1"/>
  <c r="K145" i="1"/>
  <c r="K144" i="1"/>
  <c r="K143" i="1"/>
  <c r="I152" i="1"/>
  <c r="I151" i="1"/>
  <c r="I149" i="1"/>
  <c r="I148" i="1"/>
  <c r="I145" i="1"/>
  <c r="I144" i="1"/>
  <c r="I143" i="1"/>
  <c r="K91" i="1"/>
  <c r="K90" i="1"/>
  <c r="K89" i="1"/>
  <c r="I91" i="1"/>
  <c r="I90" i="1"/>
  <c r="I89" i="1"/>
  <c r="K65" i="1"/>
  <c r="K64" i="1"/>
  <c r="K63" i="1"/>
  <c r="I65" i="1"/>
  <c r="I64" i="1"/>
  <c r="I63" i="1"/>
  <c r="I191" i="1" l="1"/>
  <c r="K191" i="1"/>
  <c r="K66" i="1"/>
  <c r="K150" i="1"/>
  <c r="I150" i="1"/>
  <c r="I66" i="1"/>
  <c r="I92" i="1"/>
  <c r="K92" i="1"/>
  <c r="I146" i="1"/>
  <c r="K146" i="1"/>
  <c r="G190" i="1"/>
  <c r="G189" i="1"/>
  <c r="G188" i="1"/>
  <c r="G187" i="1"/>
  <c r="G152" i="1"/>
  <c r="G151" i="1"/>
  <c r="G149" i="1"/>
  <c r="G148" i="1"/>
  <c r="G145" i="1"/>
  <c r="G144" i="1"/>
  <c r="G143" i="1"/>
  <c r="G91" i="1"/>
  <c r="G90" i="1"/>
  <c r="G89" i="1"/>
  <c r="G65" i="1"/>
  <c r="G64" i="1"/>
  <c r="G63" i="1"/>
  <c r="G150" i="1" l="1"/>
  <c r="G92" i="1"/>
  <c r="G191" i="1"/>
  <c r="G146" i="1"/>
  <c r="G66" i="1"/>
  <c r="H190" i="1"/>
  <c r="H189" i="1"/>
  <c r="H188" i="1"/>
  <c r="H187" i="1"/>
  <c r="H152" i="1"/>
  <c r="H151" i="1"/>
  <c r="H149" i="1"/>
  <c r="H148" i="1"/>
  <c r="H145" i="1"/>
  <c r="H144" i="1"/>
  <c r="H143" i="1"/>
  <c r="H91" i="1"/>
  <c r="H90" i="1"/>
  <c r="H89" i="1"/>
  <c r="H65" i="1"/>
  <c r="H64" i="1"/>
  <c r="H63" i="1"/>
  <c r="H150" i="1" l="1"/>
  <c r="H66" i="1"/>
  <c r="H191" i="1"/>
  <c r="H146" i="1"/>
  <c r="H92" i="1"/>
  <c r="O190" i="1" l="1"/>
  <c r="O189" i="1"/>
  <c r="O188" i="1"/>
  <c r="O187" i="1"/>
  <c r="J190" i="1"/>
  <c r="J189" i="1"/>
  <c r="J188" i="1"/>
  <c r="J187" i="1"/>
  <c r="F190" i="1"/>
  <c r="F189" i="1"/>
  <c r="F188" i="1"/>
  <c r="F187" i="1"/>
  <c r="O152" i="1"/>
  <c r="O151" i="1"/>
  <c r="J152" i="1"/>
  <c r="J151" i="1"/>
  <c r="F152" i="1"/>
  <c r="F151" i="1"/>
  <c r="O149" i="1"/>
  <c r="O148" i="1"/>
  <c r="J149" i="1"/>
  <c r="J148" i="1"/>
  <c r="F149" i="1"/>
  <c r="F148" i="1"/>
  <c r="O65" i="1"/>
  <c r="O64" i="1"/>
  <c r="O63" i="1"/>
  <c r="J65" i="1"/>
  <c r="J64" i="1"/>
  <c r="J63" i="1"/>
  <c r="F65" i="1"/>
  <c r="F64" i="1"/>
  <c r="F63" i="1"/>
  <c r="O91" i="1"/>
  <c r="J91" i="1"/>
  <c r="F91" i="1"/>
  <c r="O90" i="1"/>
  <c r="J90" i="1"/>
  <c r="F90" i="1"/>
  <c r="O89" i="1"/>
  <c r="J89" i="1"/>
  <c r="F89" i="1"/>
  <c r="O145" i="1"/>
  <c r="J145" i="1"/>
  <c r="F145" i="1"/>
  <c r="O144" i="1"/>
  <c r="J144" i="1"/>
  <c r="F144" i="1"/>
  <c r="O143" i="1"/>
  <c r="J143" i="1"/>
  <c r="F143" i="1"/>
  <c r="J146" i="1" l="1"/>
  <c r="O146" i="1"/>
  <c r="J92" i="1"/>
  <c r="J66" i="1"/>
  <c r="O150" i="1"/>
  <c r="O92" i="1"/>
  <c r="F191" i="1"/>
  <c r="J191" i="1"/>
  <c r="O191" i="1"/>
  <c r="F92" i="1"/>
  <c r="F150" i="1"/>
  <c r="J150" i="1"/>
  <c r="F146" i="1"/>
  <c r="O66" i="1"/>
  <c r="F66" i="1"/>
</calcChain>
</file>

<file path=xl/sharedStrings.xml><?xml version="1.0" encoding="utf-8"?>
<sst xmlns="http://schemas.openxmlformats.org/spreadsheetml/2006/main" count="239" uniqueCount="202">
  <si>
    <t>NOTES / INSTRUCTIONS</t>
  </si>
  <si>
    <t>(1)</t>
  </si>
  <si>
    <t>(2)</t>
  </si>
  <si>
    <t>(3)</t>
  </si>
  <si>
    <t>(4)</t>
  </si>
  <si>
    <t>(5)</t>
  </si>
  <si>
    <t>(6)</t>
  </si>
  <si>
    <t>(7)</t>
  </si>
  <si>
    <t>LINE</t>
  </si>
  <si>
    <t>NOTES</t>
  </si>
  <si>
    <t>Column #1</t>
  </si>
  <si>
    <t>Column #2</t>
  </si>
  <si>
    <t>ê</t>
  </si>
  <si>
    <t>PREVIOUS YEARS - REPORTED</t>
  </si>
  <si>
    <r>
      <t>PERFORMANCES</t>
    </r>
    <r>
      <rPr>
        <i/>
        <sz val="11"/>
        <rFont val="Calibri Light"/>
        <family val="2"/>
      </rPr>
      <t xml:space="preserve"> (theatre, music, dance, performing arts, festivals and literary arts)</t>
    </r>
  </si>
  <si>
    <r>
      <t>Number of touring performances outside Canada</t>
    </r>
    <r>
      <rPr>
        <i/>
        <sz val="10"/>
        <rFont val="Tahoma"/>
        <family val="2"/>
      </rPr>
      <t xml:space="preserve"> (provide note if not in USA)</t>
    </r>
  </si>
  <si>
    <r>
      <t>EXHIBITIONS + SCREEENINGS</t>
    </r>
    <r>
      <rPr>
        <i/>
        <sz val="11"/>
        <rFont val="Calibri Light"/>
        <family val="2"/>
      </rPr>
      <t xml:space="preserve"> (visual arts, film, new media)</t>
    </r>
  </si>
  <si>
    <t>Number of exhibitions curated or produced by your organization and exhibited in North Vancouver</t>
  </si>
  <si>
    <t>Number of exhibitions curated or produced by your organization and taken on tour in Canada</t>
  </si>
  <si>
    <t>Number of exhibitions curated or produced by your organization and toured outside of Canada</t>
  </si>
  <si>
    <r>
      <t>COMMUNITY ARTS EVENTS</t>
    </r>
    <r>
      <rPr>
        <i/>
        <sz val="11"/>
        <rFont val="Calibri Light"/>
        <family val="2"/>
      </rPr>
      <t xml:space="preserve"> (visual arts, film, new media)</t>
    </r>
  </si>
  <si>
    <t>Number of community arts projects in North Vancouver</t>
  </si>
  <si>
    <r>
      <t xml:space="preserve">Number of performances in North Vancouver </t>
    </r>
    <r>
      <rPr>
        <i/>
        <sz val="10"/>
        <rFont val="Tahoma"/>
        <family val="2"/>
      </rPr>
      <t>(incl. readings)</t>
    </r>
  </si>
  <si>
    <r>
      <t xml:space="preserve">Number of touring performances in Canada </t>
    </r>
    <r>
      <rPr>
        <i/>
        <sz val="10"/>
        <rFont val="Tahoma"/>
        <family val="2"/>
      </rPr>
      <t>(excluding North Vancovuer)</t>
    </r>
  </si>
  <si>
    <t>Attendance at touring performances in Canada</t>
  </si>
  <si>
    <t>Attendance at touring performances outside of Canada</t>
  </si>
  <si>
    <t>Attendance at performances in North Vancouver</t>
  </si>
  <si>
    <t>Number of performances produced by Canadian artists/groups and presented or co-presented by your organization in North Vancouver</t>
  </si>
  <si>
    <t>Attendance at exhibitions presented in North Vancouver</t>
  </si>
  <si>
    <t>Attendance at touring exhibitions (produced by your organization), circulating in Canada</t>
  </si>
  <si>
    <t>Attendance at touring exhibitions (produced by your organization), circulating outside Canada</t>
  </si>
  <si>
    <t>AUDIENCE, ATTENDANCE + PARTICIPATION</t>
  </si>
  <si>
    <t>Attendance at film/video/media screenings in North Vancouver</t>
  </si>
  <si>
    <t>Attendance at film/video/media screenings on tour in Canada</t>
  </si>
  <si>
    <t>Attendance at film/video/media screenings on tour outside of Canada</t>
  </si>
  <si>
    <t>Other public activities in North Vancouver</t>
  </si>
  <si>
    <t>Other public activities in the Greater vancovuer region</t>
  </si>
  <si>
    <t>Number of community arts projects in the Greater Vancouver region</t>
  </si>
  <si>
    <t>Number of participants at community art projects in North Vancouver</t>
  </si>
  <si>
    <t>Number of participants at community arts projects in the Greater Vancouver region</t>
  </si>
  <si>
    <t>Number of participants at other public activities in North Vancouver</t>
  </si>
  <si>
    <t>Number of participants at other public activities in in the Greater Vancouver region</t>
  </si>
  <si>
    <r>
      <t>PUBLIC ACTIVITY</t>
    </r>
    <r>
      <rPr>
        <i/>
        <sz val="11"/>
        <rFont val="Calibri Light"/>
        <family val="2"/>
      </rPr>
      <t xml:space="preserve"> (Summary of Sub-Totals)</t>
    </r>
  </si>
  <si>
    <r>
      <t>AUDIENCES, ATENDANCE &amp; PARTICIPATION</t>
    </r>
    <r>
      <rPr>
        <i/>
        <sz val="11"/>
        <rFont val="Calibri Light"/>
        <family val="2"/>
      </rPr>
      <t xml:space="preserve"> (Heading)</t>
    </r>
  </si>
  <si>
    <r>
      <t>AUDIENCES, ATTENDANCE + PARTICIPATION</t>
    </r>
    <r>
      <rPr>
        <i/>
        <sz val="11"/>
        <rFont val="Calibri Light"/>
        <family val="2"/>
      </rPr>
      <t xml:space="preserve"> (Summary of Sub-Totals)</t>
    </r>
  </si>
  <si>
    <t>TOTAL ATTENDANCE/PARTICPATION OUTSIDE CANADA</t>
  </si>
  <si>
    <t>Total Audiences, Attendance + Participation</t>
  </si>
  <si>
    <t>Attendance at free activities as a percentage of total attendance at or particpation in activities in North Vancouver</t>
  </si>
  <si>
    <r>
      <t xml:space="preserve">Number of subscribers for activities in North Vancouver </t>
    </r>
    <r>
      <rPr>
        <i/>
        <sz val="10"/>
        <rFont val="Tahoma"/>
        <family val="2"/>
      </rPr>
      <t>(for organizations with a subscription base)</t>
    </r>
  </si>
  <si>
    <t>Number of subscribers as a percentage of total attendance at or particpation in activities in North Vancouver</t>
  </si>
  <si>
    <r>
      <t>ARTISTS, STAFFING + VOLUNTEERS</t>
    </r>
    <r>
      <rPr>
        <sz val="11"/>
        <rFont val="Calibri Light"/>
        <family val="2"/>
      </rPr>
      <t xml:space="preserve"> </t>
    </r>
    <r>
      <rPr>
        <i/>
        <sz val="11"/>
        <rFont val="Calibri Light"/>
        <family val="2"/>
      </rPr>
      <t>(Heading)</t>
    </r>
  </si>
  <si>
    <t>Number of individual artists from the North Shore (not on staff) to whom you have paid professional-scale artist fees</t>
  </si>
  <si>
    <t>Number of artist groups from the North Shore (not on staff) to whom you have paid professional-scale artist fees</t>
  </si>
  <si>
    <t>Number of individual Canadian artists (not on staff) to whom you have paid professional-scale artist fees</t>
  </si>
  <si>
    <t>Number of Canadian artist groups (not on staff) to whom you have paid professional-scale artist fees</t>
  </si>
  <si>
    <t>Number of individual international artists (not on staff) to whom you have paid professional-scale artist fees</t>
  </si>
  <si>
    <t>Number of international artist groups (not on staff) to whom you have paid professional-scale artist fees</t>
  </si>
  <si>
    <t>Number of individual artists from the North Shore (not on staff) to whom you have paid an honorarium in lieu of a standard artist fee</t>
  </si>
  <si>
    <t>Number of artist groups from the North Shore (not on staff) to whom you have paid an honorarium in lieu of a standard artist fee</t>
  </si>
  <si>
    <t>Number of individual Canadian artists (not on staff) to whom you have paid an honorarium in lieu of a standard artist fee</t>
  </si>
  <si>
    <t>Number of Canadian artist groups (not on staff) to whom you have paid an honorarium in lieu of a standard artist fee</t>
  </si>
  <si>
    <t>Number of individual international artists (not on staff) to whom you have paid an honorarium in lieu of a standard artist fee</t>
  </si>
  <si>
    <t>Number of international artist groups (not on staff) to whom you have paid an honorarium in lieu of a standard artist fee</t>
  </si>
  <si>
    <r>
      <t>ARTISTS, STAFFING + VOLUNTEERS</t>
    </r>
    <r>
      <rPr>
        <i/>
        <sz val="11"/>
        <rFont val="Calibri Light"/>
        <family val="2"/>
      </rPr>
      <t xml:space="preserve"> (Summary of Sub-Totals)</t>
    </r>
  </si>
  <si>
    <t>FTE number of exhibition, production, programming and technical staff engaged on occasional or seasonal contracts</t>
  </si>
  <si>
    <t>Note on FTE Calculations</t>
  </si>
  <si>
    <t>One full-time staff member is one full-time equivalent (1.0 FTE)</t>
  </si>
  <si>
    <t>One permanent P/T staff member working the equivalent of one day per week (1 day out of five) is 0.2 FTE</t>
  </si>
  <si>
    <t>One staff member working full-time for three months (out of twelve) is 0.25 FTE</t>
  </si>
  <si>
    <t>VOLUNTEERS</t>
  </si>
  <si>
    <t>Number of Board Members</t>
  </si>
  <si>
    <t>Number of Society Members</t>
  </si>
  <si>
    <t>Number of Active Volunteers</t>
  </si>
  <si>
    <t>Total hours Worked by Volunteers</t>
  </si>
  <si>
    <t>FTE contribution of volunteers</t>
  </si>
  <si>
    <t>TOTAL NUMBER OF ARTISTS &amp; ARTIST GROUPS PAID PROFESSIONAL-SCALE ARTIST FEES</t>
  </si>
  <si>
    <t>TOTAL NUMBER OF ARTISTS &amp; ARTIST GROUPS PAID AN HONORARIUM IN LIEU OF A STANDARD ARTIST FEE</t>
  </si>
  <si>
    <t>Number of individual artists from the North Shore (not on staff) who have donated their work or paid a jury fee to participate</t>
  </si>
  <si>
    <t>Number of artist groups from the North Shore (not on staff) who have donated their work or paid a a jury fee to participate</t>
  </si>
  <si>
    <t>Number of individual Canadian artists (not on staff) who have donated their work or paid a a jury fee to participate</t>
  </si>
  <si>
    <t>Number of Canadian artist groups (not on staff) who have donated their work or paid a a jury fee to participate</t>
  </si>
  <si>
    <t>Number of individual international artists (not on staff) who have donated their work or paid a a jury fee to participate</t>
  </si>
  <si>
    <t>Number of international artist groups (not on staff) who have donated their work or paid a a jury fee to participate</t>
  </si>
  <si>
    <t>TOTAL NUMBER OF ARTISTS &amp; ARTIST GROUPS WHO HAVE DONATED THEIR WORK OR PAID A JURY FEE TO PARTICIPATE</t>
  </si>
  <si>
    <t>TOTAL FTE OF EXHIBITION, PRODUCTION, PROGRAMMING &amp; TECHNICAL STAFF</t>
  </si>
  <si>
    <t>TOTAL FTE OF ADMINISTRATIVE, PROMOTIONAL OR OTHER STAFF</t>
  </si>
  <si>
    <t>FTE number of administrative, promotional or other staff who are employed with the organization</t>
  </si>
  <si>
    <t>FTE number of administrative, promotional or other staff, engaged on occasional or seasonal contracts</t>
  </si>
  <si>
    <t xml:space="preserve">Total FTE Numbers of Staff </t>
  </si>
  <si>
    <t xml:space="preserve">Total Number of Artists </t>
  </si>
  <si>
    <t>Total Staff FTE on contract</t>
  </si>
  <si>
    <t>Total Staff FTE employed by organization</t>
  </si>
  <si>
    <t>FTE number of exhibition, production, programming and technical staff who are employed with the organization</t>
  </si>
  <si>
    <t>Number of exhibitions presented by your group in North Vancouver but borrowed from another organization</t>
  </si>
  <si>
    <t>Number of associated programs and activities designed to engage the North Vancouver public about the exhibits</t>
  </si>
  <si>
    <t>Attendance at programs and activities designed to engage the North Vancouver public about the exhibits</t>
  </si>
  <si>
    <t>Number of film/video/media screenings curated and presented by your organization in North Vancouver</t>
  </si>
  <si>
    <t>Number of film/video/media screenings curated by your organization and presented on tour in Canada</t>
  </si>
  <si>
    <t>Number of film/video/media screenings curated by your organization and presented on tour outside Canada</t>
  </si>
  <si>
    <t>CORRESPONDING
 LINES
&amp; INSTRUCTIONS</t>
  </si>
  <si>
    <t>ARTISTS</t>
  </si>
  <si>
    <t>STAFFING</t>
  </si>
  <si>
    <r>
      <t>ARTS EDUCATION + TRAINING</t>
    </r>
    <r>
      <rPr>
        <i/>
        <sz val="11"/>
        <rFont val="Calibri Light"/>
        <family val="2"/>
      </rPr>
      <t xml:space="preserve"> (not delivered as part of a school or post-secondary curriculum)</t>
    </r>
  </si>
  <si>
    <t>Number of visual arts education programs in which school-age children (5-18) create work, delivered outside of schools</t>
  </si>
  <si>
    <t>Number of visual arts education programs in school-age children (5-18) create work, delivered as outreach through schools</t>
  </si>
  <si>
    <t>Number of performing arts education/training programs in which school-age children (5-18) create work, delivered outside of schools</t>
  </si>
  <si>
    <t>Number of performing arts education/training programs in which school-age children (5-18) create work, delivered as outreach through schools</t>
  </si>
  <si>
    <t>Number of film and media arts education programs in which school-age children (5-18) create work, delivered outside of schools</t>
  </si>
  <si>
    <t>Number of film and media arts education programs in which school-age children (5-18) create work, delivered as outreach through schools</t>
  </si>
  <si>
    <t>Professional theatre, music or dance performances targeted at young audiences (5-18), delivered outside of schools</t>
  </si>
  <si>
    <t>Professional theatre, music or dance performances targeted at young audiences (5-18), delivered in schools</t>
  </si>
  <si>
    <t>Number of visual arts education/training programs targeted at youth (12-24)</t>
  </si>
  <si>
    <t>Number of performing arts education/training programs targeted at youth (12-24)</t>
  </si>
  <si>
    <t>Number of film and media arts education/training programs targeted at youth (12-24)</t>
  </si>
  <si>
    <t>Professional theatre, music or dance performances targeted at youth (12-24)</t>
  </si>
  <si>
    <r>
      <t>ARTS EDUCATION ACTIVITIES + PROGRAMS</t>
    </r>
    <r>
      <rPr>
        <i/>
        <sz val="11"/>
        <rFont val="Calibri Light"/>
        <family val="2"/>
      </rPr>
      <t xml:space="preserve"> (Summary of Sub-Totals)</t>
    </r>
  </si>
  <si>
    <t>TOTAL NUMBER OF ARTS EDUCATION/TRAINING PROGRAMS TARGETED AT SCHOOL-AGE CHILDREN (5-18)</t>
  </si>
  <si>
    <t>TOTAL NUMBER OF ARTS EDUCATION/TRAINING PROGRAMS TARGETED AT YOUTH (12-24)</t>
  </si>
  <si>
    <t>Notes/Instructions: School-Age vs Youth Programming</t>
  </si>
  <si>
    <t>There are countless definitions at many different levels of academic research or government programs of "youth;" this applies especially to programming that is intended for children and youth.</t>
  </si>
  <si>
    <t>In practice, it is both impossible and unnecessary to arrive at a single-fixed definition that works across all contexts, as reflected here by the overlap in age definitions between school-age children (5-18) and youth (12-24).</t>
  </si>
  <si>
    <r>
      <rPr>
        <u/>
        <sz val="10"/>
        <rFont val="Tahoma"/>
        <family val="2"/>
      </rPr>
      <t>DO NOT DOUBLE-COUNT</t>
    </r>
    <r>
      <rPr>
        <sz val="10"/>
        <rFont val="Tahoma"/>
        <family val="2"/>
      </rPr>
      <t xml:space="preserve">: </t>
    </r>
  </si>
  <si>
    <r>
      <t xml:space="preserve">The distinction between school-age and youth activities should be determined by the focus and purpose of your programming.  Do </t>
    </r>
    <r>
      <rPr>
        <u/>
        <sz val="10"/>
        <rFont val="Tahoma"/>
        <family val="2"/>
      </rPr>
      <t>not</t>
    </r>
    <r>
      <rPr>
        <sz val="10"/>
        <rFont val="Tahoma"/>
        <family val="2"/>
      </rPr>
      <t xml:space="preserve"> count the same activitiy as both school-age and for youth.</t>
    </r>
  </si>
  <si>
    <t>Numbers of participants in arts education/training programs targeted at school-age children (5-18)</t>
  </si>
  <si>
    <t>TOTAL NUMBER OF PERFORMANCES, PRESENTATIONS, EXHIBITS OR SCREENINGS TARGETED AT SCHOOL-AGE CHILDREN (5-18)</t>
  </si>
  <si>
    <t>TOTAL NUMBER OF PERFORMANCES, PRESENTATIONS, EXHIBITS OR SCREENINGS TARGETED AT YOUTH (12-24)</t>
  </si>
  <si>
    <r>
      <t>ARTS PROGRAMMING FOR YOUNG PEOPLE</t>
    </r>
    <r>
      <rPr>
        <i/>
        <sz val="11"/>
        <rFont val="Calibri Light"/>
        <family val="2"/>
      </rPr>
      <t xml:space="preserve"> (not delivered as part of a school or post-secondary curriculum)</t>
    </r>
  </si>
  <si>
    <t>Arts exhibits or film screenings targeted at young audiences (5-18), delivered outside of schools</t>
  </si>
  <si>
    <t>Arts exhibits or film screenings targeted at young audiences (5-18), delivered in schools</t>
  </si>
  <si>
    <t>Amateur (community) theatre, music or dance performances targeted at young audiences (5-18), delivered outside of schools</t>
  </si>
  <si>
    <t>Amateur (community) theatre, music or dance performances targeted at young audiences (5-18), delivered in schools</t>
  </si>
  <si>
    <t>Amateur (community) theatre, music or dance performances targeted at youth (12-24)</t>
  </si>
  <si>
    <t>Arts exhibits or film screenings targeted at youth (12-24)</t>
  </si>
  <si>
    <t>Total Number of Arts Education Activities + Programs for Children/Youth</t>
  </si>
  <si>
    <t>Attendance at performances, presentations, exhibits or screenings targeted at school age children (5-18)</t>
  </si>
  <si>
    <r>
      <t>PUBLIC PROGRAMMING + ELIGIBLE ACTIVITY</t>
    </r>
    <r>
      <rPr>
        <sz val="11"/>
        <rFont val="Calibri Light"/>
        <family val="2"/>
      </rPr>
      <t xml:space="preserve"> </t>
    </r>
    <r>
      <rPr>
        <i/>
        <sz val="11"/>
        <rFont val="Calibri Light"/>
        <family val="2"/>
      </rPr>
      <t>(Heading)</t>
    </r>
  </si>
  <si>
    <t>Total Number of Public Programs + Activities</t>
  </si>
  <si>
    <r>
      <t xml:space="preserve">OTHER: </t>
    </r>
    <r>
      <rPr>
        <i/>
        <sz val="10"/>
        <rFont val="Tahoma"/>
        <family val="2"/>
      </rPr>
      <t>Insert additional lines if required</t>
    </r>
  </si>
  <si>
    <t>TOTAL NUMBER OF PUBLIC PROGRAMS + ACTIVITIES IN NORTH VANCOUVER</t>
  </si>
  <si>
    <t>TOTAL NUMBER OF PUBLIC PROGRAMS + ACTIVITIES IN CANADA</t>
  </si>
  <si>
    <t>TOTAL NUMBER OF PUBLIC PROGRAMS + ACTIVITIES OUTSIDE CANADA</t>
  </si>
  <si>
    <r>
      <t>ARTS EDUCATION ACTIVITIES + PROGRAMS</t>
    </r>
    <r>
      <rPr>
        <i/>
        <sz val="11"/>
        <rFont val="Calibri Light"/>
        <family val="2"/>
      </rPr>
      <t xml:space="preserve"> (Heading)</t>
    </r>
  </si>
  <si>
    <t>Column #4</t>
  </si>
  <si>
    <t>ONLY complete the lines that are relevant to your organization.</t>
  </si>
  <si>
    <t>If you wish to provide data on activities not covered by this form, each section provides an opportunity to add lines.</t>
  </si>
  <si>
    <t>APPLICATION YEAR</t>
  </si>
  <si>
    <t>There is a section at the bottom of this form for Notes, should you need to clarify line numbers.  Enter the line number and provide your clarification next to that number.</t>
  </si>
  <si>
    <t>Do NOT enter data in the coloured cells!</t>
  </si>
  <si>
    <t>Provide the most accurate figures you can, whether these be taken from recorded program numbers or attendance counts OR estimates from free/unticketed events.</t>
  </si>
  <si>
    <t>(8)</t>
  </si>
  <si>
    <t>201, 204, 205, 208, 211, 213</t>
  </si>
  <si>
    <t>202, 206, 209, 212, 214</t>
  </si>
  <si>
    <t>203, 207, 210</t>
  </si>
  <si>
    <t>FTE number of artists on staff to whom you pay salary or contract wages</t>
  </si>
  <si>
    <t>Number of performances produced by Canadian artists/groups and presented or co-presented by your organization elsewhere in Canada</t>
  </si>
  <si>
    <t>Number of performances produced by Canadian artists/groups and presented or co-presented by your organization outside of Canada</t>
  </si>
  <si>
    <t>Number of performances produced by artists/groups from outside Canada and (co-)presented by your organization in North Vancouver</t>
  </si>
  <si>
    <t>Number of performances produced by artists/groups from outside Canada and (co-)presented by your organization elsewhere in Canada</t>
  </si>
  <si>
    <t>101, 104, 107, 111, 112, 113, 116</t>
  </si>
  <si>
    <t>102, 105, 108, 114, 117, 127, 129</t>
  </si>
  <si>
    <t>103, 106, 115, 118</t>
  </si>
  <si>
    <t>331 + 332</t>
  </si>
  <si>
    <t>333 + 334</t>
  </si>
  <si>
    <t>331 + 333</t>
  </si>
  <si>
    <t>332 + 334</t>
  </si>
  <si>
    <t xml:space="preserve">TOTAL ATTENDANCE/PARTICPATION IN NORTH VANCOUVER </t>
  </si>
  <si>
    <t xml:space="preserve">TOTAL ATTENDANCE/PARTICPATION IN CANADA </t>
  </si>
  <si>
    <t>231 ÷ 230</t>
  </si>
  <si>
    <t>232 ÷ 230</t>
  </si>
  <si>
    <t>401, 402, 403, 404, 405, 406</t>
  </si>
  <si>
    <t>421, 422, 424, 425, 427, 429</t>
  </si>
  <si>
    <t>407, 408, 409</t>
  </si>
  <si>
    <t>423, 426, 429</t>
  </si>
  <si>
    <t>101, 104, 107</t>
  </si>
  <si>
    <t>111, 112</t>
  </si>
  <si>
    <t>corresponding with lines:</t>
  </si>
  <si>
    <t xml:space="preserve">Numbers of participants in arts education/training programs targeted at youth (12-24)  </t>
  </si>
  <si>
    <t xml:space="preserve">Attendance at performances, presentations, exhibits or screenings targeted at school age children (5-18) </t>
  </si>
  <si>
    <t>Total attendance at or participation in free activities in North Vancouver</t>
  </si>
  <si>
    <t>301 to 307</t>
  </si>
  <si>
    <t>308 to 313</t>
  </si>
  <si>
    <t>314 to 319</t>
  </si>
  <si>
    <t>(9)</t>
  </si>
  <si>
    <t>SAVE this form as an Excel spreadsheet and include it as part of your electronic application package.  Do not save as a .pdf file!</t>
  </si>
  <si>
    <t>Column #5</t>
  </si>
  <si>
    <t>Column #6</t>
  </si>
  <si>
    <t>Column #3</t>
  </si>
  <si>
    <r>
      <t xml:space="preserve">ARTS &amp; CULTURE GRANTS  </t>
    </r>
    <r>
      <rPr>
        <sz val="26"/>
        <color theme="0"/>
        <rFont val="Calibri"/>
        <family val="2"/>
      </rPr>
      <t/>
    </r>
  </si>
  <si>
    <t>҉  STATISTICAL REPORT</t>
  </si>
  <si>
    <t>Programming &amp; Project Assistance:
Celebrations &amp; Events Grants:</t>
  </si>
  <si>
    <t>Annual Programming Support
Major Celebrations Grants &amp; Arts Festivals Grants</t>
  </si>
  <si>
    <t>Column #7</t>
  </si>
  <si>
    <t>Ensure that you label this form with your organization's name (above, top right).</t>
  </si>
  <si>
    <t>Make sure you input all relevant data into Column #7 for the projected grant year.</t>
  </si>
  <si>
    <t>Where possible, input relevant data for previous years -- you should be able to copy this from previous Stats Reports.</t>
  </si>
  <si>
    <t xml:space="preserve">
REPORTED
for 2019
Funded Programming
or Event</t>
  </si>
  <si>
    <t xml:space="preserve">
REPORTED
for 2020
Funded Programming
or Event</t>
  </si>
  <si>
    <r>
      <rPr>
        <b/>
        <sz val="22"/>
        <rFont val="Calibri"/>
        <family val="2"/>
      </rPr>
      <t xml:space="preserve">APPLICANT'S NAME, </t>
    </r>
    <r>
      <rPr>
        <i/>
        <sz val="22"/>
        <rFont val="Calibri Light"/>
        <family val="2"/>
      </rPr>
      <t>Programs being reported on:</t>
    </r>
  </si>
  <si>
    <t xml:space="preserve">
REPORTED
for 2021
Funded Programming
or Event</t>
  </si>
  <si>
    <t xml:space="preserve">
REPORTED
for 2022
Funded Programming
or Event</t>
  </si>
  <si>
    <t xml:space="preserve">
PROJECTED
for 2023
Funded Programming
or Event</t>
  </si>
  <si>
    <t xml:space="preserve">
PROJECTED
for 2024
Programming
or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</si>
</sst>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%"/>
    <numFmt numFmtId="166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0"/>
      <name val="Calibri Light"/>
      <family val="2"/>
    </font>
    <font>
      <b/>
      <sz val="14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 Narrow"/>
      <family val="2"/>
    </font>
    <font>
      <sz val="26"/>
      <color theme="0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sz val="14"/>
      <name val="Tahoma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i/>
      <sz val="11"/>
      <name val="Calibri Light"/>
      <family val="2"/>
    </font>
    <font>
      <i/>
      <sz val="10"/>
      <name val="Calibri Light"/>
      <family val="2"/>
    </font>
    <font>
      <sz val="16"/>
      <name val="Tahoma"/>
      <family val="2"/>
    </font>
    <font>
      <b/>
      <sz val="14"/>
      <name val="Calibri"/>
      <family val="2"/>
    </font>
    <font>
      <sz val="14"/>
      <name val="Calibri Light"/>
      <family val="2"/>
    </font>
    <font>
      <i/>
      <sz val="10"/>
      <name val="Tahoma"/>
      <family val="2"/>
    </font>
    <font>
      <sz val="11"/>
      <name val="Calibri Light"/>
      <family val="2"/>
    </font>
    <font>
      <u/>
      <sz val="10"/>
      <name val="Tahoma"/>
      <family val="2"/>
    </font>
    <font>
      <sz val="10"/>
      <color rgb="FFC00000"/>
      <name val="Tahoma"/>
      <family val="2"/>
    </font>
    <font>
      <sz val="13"/>
      <name val="Calibri Light"/>
      <family val="2"/>
    </font>
    <font>
      <i/>
      <sz val="13"/>
      <name val="Calibri Light"/>
      <family val="2"/>
    </font>
    <font>
      <sz val="20"/>
      <name val="Calibri"/>
      <family val="2"/>
    </font>
    <font>
      <i/>
      <sz val="26"/>
      <color theme="0"/>
      <name val="Calibri Light"/>
      <family val="2"/>
    </font>
    <font>
      <sz val="42"/>
      <color theme="4" tint="0.39997558519241921"/>
      <name val="Wingdings"/>
      <charset val="2"/>
    </font>
    <font>
      <sz val="42"/>
      <name val="Tahoma"/>
      <family val="2"/>
    </font>
    <font>
      <b/>
      <i/>
      <sz val="26"/>
      <color theme="0"/>
      <name val="Calibri Light"/>
      <family val="2"/>
    </font>
    <font>
      <sz val="22"/>
      <name val="Calibri"/>
      <family val="2"/>
    </font>
    <font>
      <b/>
      <sz val="22"/>
      <name val="Calibri"/>
      <family val="2"/>
    </font>
    <font>
      <sz val="22"/>
      <name val="Calibri Light"/>
      <family val="2"/>
    </font>
    <font>
      <i/>
      <sz val="22"/>
      <name val="Calibri Light"/>
      <family val="2"/>
    </font>
    <font>
      <b/>
      <sz val="2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7F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6FF85"/>
        <bgColor indexed="64"/>
      </patternFill>
    </fill>
    <fill>
      <patternFill patternType="solid">
        <fgColor rgb="FFDBFFB7"/>
        <bgColor indexed="64"/>
      </patternFill>
    </fill>
    <fill>
      <patternFill patternType="solid">
        <fgColor rgb="FFB2FF65"/>
        <bgColor indexed="64"/>
      </patternFill>
    </fill>
    <fill>
      <patternFill patternType="solid">
        <fgColor rgb="FFE9FDE9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78D0D2"/>
      </top>
      <bottom/>
      <diagonal/>
    </border>
    <border>
      <left style="thick">
        <color rgb="FF78D0D2"/>
      </left>
      <right/>
      <top/>
      <bottom style="thick">
        <color rgb="FF78D0D2"/>
      </bottom>
      <diagonal/>
    </border>
    <border>
      <left/>
      <right/>
      <top/>
      <bottom style="thick">
        <color rgb="FF78D0D2"/>
      </bottom>
      <diagonal/>
    </border>
    <border>
      <left style="thick">
        <color rgb="FF78D0D2"/>
      </left>
      <right/>
      <top style="thick">
        <color rgb="FF78D0D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theme="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theme="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theme="4"/>
      </left>
      <right/>
      <top style="hair">
        <color indexed="64"/>
      </top>
      <bottom/>
      <diagonal/>
    </border>
    <border>
      <left/>
      <right style="thick">
        <color theme="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theme="4"/>
      </left>
      <right/>
      <top/>
      <bottom style="hair">
        <color indexed="64"/>
      </bottom>
      <diagonal/>
    </border>
    <border>
      <left/>
      <right style="thick">
        <color theme="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theme="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Dot">
        <color rgb="FF0070C0"/>
      </top>
      <bottom/>
      <diagonal/>
    </border>
    <border>
      <left/>
      <right/>
      <top/>
      <bottom style="mediumDashDotDot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 style="mediumDashDotDot">
        <color rgb="FF0070C0"/>
      </top>
      <bottom/>
      <diagonal/>
    </border>
    <border>
      <left/>
      <right style="medium">
        <color rgb="FF0070C0"/>
      </right>
      <top/>
      <bottom style="mediumDashDotDot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DotDot">
        <color rgb="FF0070C0"/>
      </right>
      <top/>
      <bottom/>
      <diagonal/>
    </border>
    <border>
      <left style="mediumDashDotDot">
        <color rgb="FF0070C0"/>
      </left>
      <right/>
      <top/>
      <bottom style="mediumDashDotDot">
        <color rgb="FF0070C0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theme="4"/>
      </left>
      <right style="thin">
        <color indexed="64"/>
      </right>
      <top style="dashed">
        <color indexed="64"/>
      </top>
      <bottom/>
      <diagonal/>
    </border>
    <border>
      <left style="thick">
        <color theme="4"/>
      </left>
      <right style="thin">
        <color indexed="64"/>
      </right>
      <top/>
      <bottom style="thin">
        <color indexed="64"/>
      </bottom>
      <diagonal/>
    </border>
    <border>
      <left style="thick">
        <color theme="4"/>
      </left>
      <right style="thin">
        <color indexed="64"/>
      </right>
      <top/>
      <bottom style="medium">
        <color indexed="64"/>
      </bottom>
      <diagonal/>
    </border>
    <border>
      <left style="thick">
        <color theme="4"/>
      </left>
      <right style="thin">
        <color indexed="64"/>
      </right>
      <top/>
      <bottom/>
      <diagonal/>
    </border>
    <border>
      <left style="thick">
        <color theme="4"/>
      </left>
      <right style="thin">
        <color indexed="64"/>
      </right>
      <top style="hair">
        <color indexed="64"/>
      </top>
      <bottom/>
      <diagonal/>
    </border>
    <border>
      <left style="thick">
        <color theme="4"/>
      </left>
      <right style="thin">
        <color indexed="64"/>
      </right>
      <top/>
      <bottom style="hair">
        <color indexed="64"/>
      </bottom>
      <diagonal/>
    </border>
    <border>
      <left style="thick">
        <color theme="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1" applyNumberFormat="1" applyFont="1" applyBorder="1" applyAlignment="1">
      <alignment horizontal="right" vertical="center" indent="1"/>
    </xf>
    <xf numFmtId="40" fontId="6" fillId="0" borderId="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9" fillId="0" borderId="0" xfId="1" applyNumberFormat="1" applyFont="1" applyBorder="1" applyAlignment="1">
      <alignment horizontal="right" vertical="center" indent="1"/>
    </xf>
    <xf numFmtId="164" fontId="9" fillId="0" borderId="0" xfId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right" vertical="center" indent="1"/>
    </xf>
    <xf numFmtId="164" fontId="9" fillId="0" borderId="0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 indent="1"/>
    </xf>
    <xf numFmtId="0" fontId="9" fillId="0" borderId="15" xfId="0" applyFont="1" applyBorder="1" applyAlignment="1">
      <alignment horizontal="left" vertical="center" wrapText="1" indent="1"/>
    </xf>
    <xf numFmtId="0" fontId="9" fillId="0" borderId="15" xfId="0" applyFont="1" applyBorder="1" applyAlignment="1">
      <alignment vertical="center"/>
    </xf>
    <xf numFmtId="40" fontId="9" fillId="0" borderId="0" xfId="1" applyNumberFormat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 indent="1"/>
    </xf>
    <xf numFmtId="1" fontId="11" fillId="0" borderId="0" xfId="1" applyNumberFormat="1" applyFont="1" applyBorder="1" applyAlignment="1">
      <alignment horizontal="right" vertical="center"/>
    </xf>
    <xf numFmtId="1" fontId="12" fillId="0" borderId="0" xfId="1" applyNumberFormat="1" applyFont="1" applyBorder="1" applyAlignment="1">
      <alignment horizontal="right" vertical="center" indent="1"/>
    </xf>
    <xf numFmtId="1" fontId="12" fillId="0" borderId="0" xfId="1" applyNumberFormat="1" applyFont="1" applyBorder="1" applyAlignment="1">
      <alignment horizontal="right" vertical="center"/>
    </xf>
    <xf numFmtId="1" fontId="13" fillId="0" borderId="0" xfId="0" applyNumberFormat="1" applyFont="1"/>
    <xf numFmtId="1" fontId="9" fillId="0" borderId="0" xfId="1" applyNumberFormat="1" applyFont="1" applyBorder="1" applyAlignment="1">
      <alignment horizontal="right" vertical="center" indent="1"/>
    </xf>
    <xf numFmtId="1" fontId="9" fillId="0" borderId="0" xfId="1" applyNumberFormat="1" applyFont="1" applyBorder="1" applyAlignment="1">
      <alignment horizontal="right" vertical="center"/>
    </xf>
    <xf numFmtId="1" fontId="15" fillId="0" borderId="0" xfId="0" applyNumberFormat="1" applyFont="1" applyAlignment="1">
      <alignment horizontal="right" vertical="top" indent="1"/>
    </xf>
    <xf numFmtId="1" fontId="4" fillId="0" borderId="0" xfId="1" applyNumberFormat="1" applyFont="1" applyBorder="1" applyAlignment="1">
      <alignment horizontal="right" vertical="center"/>
    </xf>
    <xf numFmtId="1" fontId="9" fillId="0" borderId="0" xfId="1" applyNumberFormat="1" applyFont="1" applyBorder="1" applyAlignment="1">
      <alignment horizontal="left" vertical="center"/>
    </xf>
    <xf numFmtId="1" fontId="9" fillId="0" borderId="0" xfId="1" applyNumberFormat="1" applyFont="1" applyBorder="1" applyAlignment="1">
      <alignment horizontal="right" vertical="center" wrapText="1" indent="1"/>
    </xf>
    <xf numFmtId="1" fontId="9" fillId="0" borderId="0" xfId="1" applyNumberFormat="1" applyFont="1" applyBorder="1" applyAlignment="1">
      <alignment horizontal="right" vertical="center" wrapText="1"/>
    </xf>
    <xf numFmtId="1" fontId="9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9" fillId="0" borderId="12" xfId="0" applyNumberFormat="1" applyFont="1" applyBorder="1" applyAlignment="1">
      <alignment horizontal="right" vertical="center" indent="1"/>
    </xf>
    <xf numFmtId="1" fontId="9" fillId="0" borderId="14" xfId="0" applyNumberFormat="1" applyFont="1" applyBorder="1" applyAlignment="1">
      <alignment horizontal="right" vertical="center" indent="1"/>
    </xf>
    <xf numFmtId="1" fontId="9" fillId="0" borderId="19" xfId="0" applyNumberFormat="1" applyFont="1" applyBorder="1" applyAlignment="1">
      <alignment horizontal="right" vertical="center" indent="1"/>
    </xf>
    <xf numFmtId="0" fontId="9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9" fillId="6" borderId="0" xfId="0" applyFont="1" applyFill="1" applyAlignment="1">
      <alignment vertical="center"/>
    </xf>
    <xf numFmtId="1" fontId="9" fillId="6" borderId="12" xfId="1" applyNumberFormat="1" applyFont="1" applyFill="1" applyBorder="1" applyAlignment="1">
      <alignment horizontal="right" vertical="center" wrapText="1" indent="1"/>
    </xf>
    <xf numFmtId="0" fontId="9" fillId="0" borderId="22" xfId="0" applyFont="1" applyBorder="1" applyAlignment="1">
      <alignment vertical="center"/>
    </xf>
    <xf numFmtId="0" fontId="9" fillId="0" borderId="22" xfId="0" applyFont="1" applyBorder="1" applyAlignment="1">
      <alignment horizontal="left" vertical="center" wrapText="1" indent="1"/>
    </xf>
    <xf numFmtId="1" fontId="9" fillId="0" borderId="19" xfId="1" applyNumberFormat="1" applyFont="1" applyBorder="1" applyAlignment="1">
      <alignment horizontal="right" vertical="center" wrapText="1" indent="1"/>
    </xf>
    <xf numFmtId="1" fontId="18" fillId="6" borderId="12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43" fontId="17" fillId="0" borderId="0" xfId="1" applyNumberFormat="1" applyFont="1" applyFill="1" applyBorder="1" applyAlignment="1">
      <alignment horizontal="left" vertical="center" wrapText="1"/>
    </xf>
    <xf numFmtId="0" fontId="9" fillId="5" borderId="0" xfId="0" applyFont="1" applyFill="1" applyAlignment="1">
      <alignment vertical="center"/>
    </xf>
    <xf numFmtId="1" fontId="9" fillId="5" borderId="12" xfId="0" applyNumberFormat="1" applyFont="1" applyFill="1" applyBorder="1" applyAlignment="1">
      <alignment horizontal="right" vertical="center" indent="1"/>
    </xf>
    <xf numFmtId="0" fontId="17" fillId="6" borderId="0" xfId="0" applyFont="1" applyFill="1" applyAlignment="1">
      <alignment vertical="center" wrapText="1"/>
    </xf>
    <xf numFmtId="0" fontId="17" fillId="4" borderId="28" xfId="0" applyFont="1" applyFill="1" applyBorder="1" applyAlignment="1">
      <alignment vertical="center"/>
    </xf>
    <xf numFmtId="0" fontId="17" fillId="4" borderId="29" xfId="0" applyFont="1" applyFill="1" applyBorder="1" applyAlignment="1">
      <alignment horizontal="left" vertical="center"/>
    </xf>
    <xf numFmtId="0" fontId="17" fillId="4" borderId="28" xfId="0" applyFont="1" applyFill="1" applyBorder="1" applyAlignment="1">
      <alignment horizontal="left" vertical="center" wrapText="1"/>
    </xf>
    <xf numFmtId="43" fontId="9" fillId="0" borderId="0" xfId="1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5" borderId="22" xfId="0" applyFont="1" applyFill="1" applyBorder="1" applyAlignment="1">
      <alignment vertical="center"/>
    </xf>
    <xf numFmtId="1" fontId="9" fillId="5" borderId="19" xfId="0" applyNumberFormat="1" applyFont="1" applyFill="1" applyBorder="1" applyAlignment="1">
      <alignment horizontal="right" vertical="center" indent="1"/>
    </xf>
    <xf numFmtId="164" fontId="4" fillId="0" borderId="0" xfId="1" applyFont="1" applyFill="1" applyBorder="1" applyAlignment="1">
      <alignment horizontal="right" vertical="center"/>
    </xf>
    <xf numFmtId="164" fontId="9" fillId="0" borderId="0" xfId="1" applyFont="1" applyFill="1" applyBorder="1" applyAlignment="1">
      <alignment horizontal="left" vertical="center"/>
    </xf>
    <xf numFmtId="164" fontId="9" fillId="0" borderId="0" xfId="1" applyFont="1" applyFill="1" applyBorder="1" applyAlignment="1">
      <alignment horizontal="right" vertical="center"/>
    </xf>
    <xf numFmtId="164" fontId="9" fillId="0" borderId="0" xfId="1" applyFont="1" applyFill="1" applyBorder="1" applyAlignment="1">
      <alignment horizontal="right" vertical="center" wrapText="1"/>
    </xf>
    <xf numFmtId="40" fontId="9" fillId="0" borderId="0" xfId="1" applyNumberFormat="1" applyFont="1" applyFill="1" applyBorder="1" applyAlignment="1">
      <alignment horizontal="center" vertical="center" wrapText="1"/>
    </xf>
    <xf numFmtId="40" fontId="9" fillId="0" borderId="0" xfId="1" applyNumberFormat="1" applyFont="1" applyFill="1" applyBorder="1" applyAlignment="1">
      <alignment horizontal="right" vertical="center"/>
    </xf>
    <xf numFmtId="40" fontId="6" fillId="0" borderId="0" xfId="1" applyNumberFormat="1" applyFont="1" applyFill="1" applyBorder="1" applyAlignment="1">
      <alignment horizontal="right" vertical="center"/>
    </xf>
    <xf numFmtId="164" fontId="9" fillId="7" borderId="34" xfId="1" applyFont="1" applyFill="1" applyBorder="1" applyAlignment="1">
      <alignment horizontal="right" vertical="center" wrapText="1"/>
    </xf>
    <xf numFmtId="40" fontId="9" fillId="7" borderId="34" xfId="1" applyNumberFormat="1" applyFont="1" applyFill="1" applyBorder="1" applyAlignment="1">
      <alignment horizontal="center" vertical="center" wrapText="1"/>
    </xf>
    <xf numFmtId="43" fontId="17" fillId="7" borderId="34" xfId="1" applyNumberFormat="1" applyFont="1" applyFill="1" applyBorder="1" applyAlignment="1">
      <alignment horizontal="left" vertical="center" wrapText="1"/>
    </xf>
    <xf numFmtId="43" fontId="9" fillId="7" borderId="34" xfId="1" applyNumberFormat="1" applyFont="1" applyFill="1" applyBorder="1" applyAlignment="1">
      <alignment horizontal="left" vertical="center" wrapText="1"/>
    </xf>
    <xf numFmtId="38" fontId="9" fillId="0" borderId="22" xfId="1" applyNumberFormat="1" applyFont="1" applyBorder="1" applyAlignment="1">
      <alignment horizontal="right" vertical="center" wrapText="1" indent="1"/>
    </xf>
    <xf numFmtId="164" fontId="9" fillId="7" borderId="33" xfId="1" applyFont="1" applyFill="1" applyBorder="1" applyAlignment="1">
      <alignment horizontal="right" vertical="center" wrapText="1"/>
    </xf>
    <xf numFmtId="40" fontId="9" fillId="7" borderId="33" xfId="1" applyNumberFormat="1" applyFont="1" applyFill="1" applyBorder="1" applyAlignment="1">
      <alignment horizontal="center" vertical="center" wrapText="1"/>
    </xf>
    <xf numFmtId="43" fontId="17" fillId="7" borderId="33" xfId="1" applyNumberFormat="1" applyFont="1" applyFill="1" applyBorder="1" applyAlignment="1">
      <alignment horizontal="left" vertical="center" wrapText="1"/>
    </xf>
    <xf numFmtId="43" fontId="9" fillId="7" borderId="33" xfId="1" applyNumberFormat="1" applyFont="1" applyFill="1" applyBorder="1" applyAlignment="1">
      <alignment horizontal="left" vertical="center" wrapText="1"/>
    </xf>
    <xf numFmtId="0" fontId="17" fillId="8" borderId="0" xfId="0" applyFont="1" applyFill="1" applyAlignment="1">
      <alignment vertical="center"/>
    </xf>
    <xf numFmtId="0" fontId="17" fillId="8" borderId="27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1" fontId="17" fillId="8" borderId="1" xfId="1" applyNumberFormat="1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vertical="center"/>
    </xf>
    <xf numFmtId="1" fontId="9" fillId="8" borderId="12" xfId="0" applyNumberFormat="1" applyFont="1" applyFill="1" applyBorder="1" applyAlignment="1">
      <alignment horizontal="right" vertical="center" indent="1"/>
    </xf>
    <xf numFmtId="0" fontId="17" fillId="8" borderId="0" xfId="0" applyFont="1" applyFill="1" applyAlignment="1">
      <alignment horizontal="left" vertical="center" wrapText="1"/>
    </xf>
    <xf numFmtId="38" fontId="17" fillId="4" borderId="37" xfId="1" applyNumberFormat="1" applyFont="1" applyFill="1" applyBorder="1" applyAlignment="1">
      <alignment horizontal="right" vertical="center" wrapText="1" indent="1"/>
    </xf>
    <xf numFmtId="1" fontId="18" fillId="8" borderId="12" xfId="0" applyNumberFormat="1" applyFont="1" applyFill="1" applyBorder="1" applyAlignment="1">
      <alignment horizontal="right" vertical="center" indent="1"/>
    </xf>
    <xf numFmtId="0" fontId="10" fillId="8" borderId="0" xfId="0" applyFont="1" applyFill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/>
    </xf>
    <xf numFmtId="0" fontId="17" fillId="8" borderId="32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 wrapText="1" indent="1"/>
    </xf>
    <xf numFmtId="0" fontId="9" fillId="5" borderId="39" xfId="0" applyFont="1" applyFill="1" applyBorder="1" applyAlignment="1">
      <alignment vertical="center"/>
    </xf>
    <xf numFmtId="1" fontId="9" fillId="5" borderId="40" xfId="0" applyNumberFormat="1" applyFont="1" applyFill="1" applyBorder="1" applyAlignment="1">
      <alignment horizontal="right" vertical="center" indent="1"/>
    </xf>
    <xf numFmtId="0" fontId="9" fillId="5" borderId="44" xfId="0" applyFont="1" applyFill="1" applyBorder="1" applyAlignment="1">
      <alignment vertical="center"/>
    </xf>
    <xf numFmtId="1" fontId="9" fillId="5" borderId="45" xfId="0" applyNumberFormat="1" applyFont="1" applyFill="1" applyBorder="1" applyAlignment="1">
      <alignment horizontal="right" vertical="center" indent="1"/>
    </xf>
    <xf numFmtId="0" fontId="22" fillId="5" borderId="41" xfId="0" applyFont="1" applyFill="1" applyBorder="1" applyAlignment="1">
      <alignment horizontal="left" vertical="center" wrapText="1" indent="1"/>
    </xf>
    <xf numFmtId="0" fontId="22" fillId="5" borderId="46" xfId="0" applyFont="1" applyFill="1" applyBorder="1" applyAlignment="1">
      <alignment horizontal="left" vertical="center" wrapText="1" indent="1"/>
    </xf>
    <xf numFmtId="0" fontId="22" fillId="5" borderId="0" xfId="0" applyFont="1" applyFill="1" applyAlignment="1">
      <alignment horizontal="left" vertical="center" wrapText="1" indent="1"/>
    </xf>
    <xf numFmtId="43" fontId="22" fillId="7" borderId="34" xfId="1" applyNumberFormat="1" applyFont="1" applyFill="1" applyBorder="1" applyAlignment="1">
      <alignment horizontal="left" vertical="center" wrapText="1"/>
    </xf>
    <xf numFmtId="43" fontId="22" fillId="0" borderId="0" xfId="1" applyNumberFormat="1" applyFont="1" applyFill="1" applyBorder="1" applyAlignment="1">
      <alignment horizontal="left" vertical="center" wrapText="1"/>
    </xf>
    <xf numFmtId="43" fontId="22" fillId="7" borderId="33" xfId="1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9" fillId="0" borderId="46" xfId="0" applyFont="1" applyBorder="1" applyAlignment="1">
      <alignment vertical="center"/>
    </xf>
    <xf numFmtId="1" fontId="9" fillId="0" borderId="45" xfId="0" applyNumberFormat="1" applyFont="1" applyBorder="1" applyAlignment="1">
      <alignment horizontal="right" vertical="center" indent="1"/>
    </xf>
    <xf numFmtId="0" fontId="9" fillId="0" borderId="46" xfId="0" applyFont="1" applyBorder="1" applyAlignment="1">
      <alignment horizontal="left" vertical="center" wrapText="1" indent="1"/>
    </xf>
    <xf numFmtId="0" fontId="22" fillId="5" borderId="22" xfId="0" applyFont="1" applyFill="1" applyBorder="1" applyAlignment="1">
      <alignment horizontal="left" vertical="center" wrapText="1" indent="1"/>
    </xf>
    <xf numFmtId="0" fontId="9" fillId="0" borderId="8" xfId="0" applyFont="1" applyBorder="1" applyAlignment="1">
      <alignment vertical="center"/>
    </xf>
    <xf numFmtId="43" fontId="9" fillId="7" borderId="38" xfId="1" applyNumberFormat="1" applyFont="1" applyFill="1" applyBorder="1" applyAlignment="1">
      <alignment horizontal="left" vertical="center" wrapText="1"/>
    </xf>
    <xf numFmtId="43" fontId="9" fillId="0" borderId="22" xfId="1" applyNumberFormat="1" applyFont="1" applyFill="1" applyBorder="1" applyAlignment="1">
      <alignment horizontal="left" vertical="center" wrapText="1"/>
    </xf>
    <xf numFmtId="43" fontId="9" fillId="7" borderId="50" xfId="1" applyNumberFormat="1" applyFont="1" applyFill="1" applyBorder="1" applyAlignment="1">
      <alignment horizontal="left" vertical="center" wrapText="1"/>
    </xf>
    <xf numFmtId="1" fontId="9" fillId="0" borderId="0" xfId="1" applyNumberFormat="1" applyFont="1" applyFill="1" applyBorder="1" applyAlignment="1">
      <alignment horizontal="right" vertical="center" indent="1"/>
    </xf>
    <xf numFmtId="1" fontId="9" fillId="0" borderId="0" xfId="1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 indent="1"/>
    </xf>
    <xf numFmtId="0" fontId="17" fillId="6" borderId="51" xfId="0" applyFont="1" applyFill="1" applyBorder="1" applyAlignment="1">
      <alignment vertical="center" wrapText="1"/>
    </xf>
    <xf numFmtId="1" fontId="9" fillId="6" borderId="0" xfId="1" applyNumberFormat="1" applyFont="1" applyFill="1" applyBorder="1" applyAlignment="1">
      <alignment horizontal="right" vertical="center" wrapText="1" indent="1"/>
    </xf>
    <xf numFmtId="1" fontId="9" fillId="0" borderId="12" xfId="1" applyNumberFormat="1" applyFont="1" applyBorder="1" applyAlignment="1">
      <alignment horizontal="right" vertical="center" wrapText="1" indent="2"/>
    </xf>
    <xf numFmtId="1" fontId="9" fillId="0" borderId="19" xfId="1" applyNumberFormat="1" applyFont="1" applyBorder="1" applyAlignment="1">
      <alignment horizontal="right" vertical="center" wrapText="1" indent="2"/>
    </xf>
    <xf numFmtId="1" fontId="9" fillId="6" borderId="12" xfId="1" applyNumberFormat="1" applyFont="1" applyFill="1" applyBorder="1" applyAlignment="1">
      <alignment horizontal="right" vertical="center" wrapText="1" indent="2"/>
    </xf>
    <xf numFmtId="1" fontId="9" fillId="0" borderId="14" xfId="1" applyNumberFormat="1" applyFont="1" applyBorder="1" applyAlignment="1">
      <alignment horizontal="right" vertical="center" wrapText="1" indent="2"/>
    </xf>
    <xf numFmtId="1" fontId="17" fillId="4" borderId="30" xfId="1" applyNumberFormat="1" applyFont="1" applyFill="1" applyBorder="1" applyAlignment="1">
      <alignment horizontal="right" vertical="center" wrapText="1" indent="2"/>
    </xf>
    <xf numFmtId="1" fontId="9" fillId="8" borderId="36" xfId="1" applyNumberFormat="1" applyFont="1" applyFill="1" applyBorder="1" applyAlignment="1">
      <alignment horizontal="right" vertical="center" wrapText="1" indent="2"/>
    </xf>
    <xf numFmtId="1" fontId="17" fillId="8" borderId="1" xfId="1" applyNumberFormat="1" applyFont="1" applyFill="1" applyBorder="1" applyAlignment="1">
      <alignment horizontal="right" vertical="center" wrapText="1" indent="2"/>
    </xf>
    <xf numFmtId="165" fontId="22" fillId="5" borderId="40" xfId="2" applyNumberFormat="1" applyFont="1" applyFill="1" applyBorder="1" applyAlignment="1">
      <alignment horizontal="right" vertical="center" wrapText="1" indent="2"/>
    </xf>
    <xf numFmtId="165" fontId="22" fillId="5" borderId="45" xfId="2" applyNumberFormat="1" applyFont="1" applyFill="1" applyBorder="1" applyAlignment="1">
      <alignment horizontal="right" vertical="center" wrapText="1" indent="2"/>
    </xf>
    <xf numFmtId="1" fontId="22" fillId="5" borderId="12" xfId="1" applyNumberFormat="1" applyFont="1" applyFill="1" applyBorder="1" applyAlignment="1">
      <alignment horizontal="right" vertical="center" wrapText="1" indent="2"/>
    </xf>
    <xf numFmtId="1" fontId="22" fillId="5" borderId="19" xfId="1" applyNumberFormat="1" applyFont="1" applyFill="1" applyBorder="1" applyAlignment="1">
      <alignment horizontal="right" vertical="center" wrapText="1" indent="2"/>
    </xf>
    <xf numFmtId="1" fontId="9" fillId="0" borderId="45" xfId="1" applyNumberFormat="1" applyFont="1" applyFill="1" applyBorder="1" applyAlignment="1">
      <alignment horizontal="right" vertical="center" wrapText="1" indent="2"/>
    </xf>
    <xf numFmtId="1" fontId="22" fillId="5" borderId="40" xfId="1" applyNumberFormat="1" applyFont="1" applyFill="1" applyBorder="1" applyAlignment="1">
      <alignment horizontal="right" vertical="center" wrapText="1" indent="2"/>
    </xf>
    <xf numFmtId="1" fontId="9" fillId="0" borderId="1" xfId="1" applyNumberFormat="1" applyFont="1" applyFill="1" applyBorder="1" applyAlignment="1">
      <alignment horizontal="right" vertical="center" wrapText="1" indent="2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" fontId="23" fillId="0" borderId="0" xfId="1" applyNumberFormat="1" applyFont="1" applyBorder="1" applyAlignment="1">
      <alignment horizontal="right" vertical="center" indent="1"/>
    </xf>
    <xf numFmtId="1" fontId="23" fillId="0" borderId="0" xfId="1" applyNumberFormat="1" applyFont="1" applyBorder="1" applyAlignment="1">
      <alignment horizontal="left" vertical="center"/>
    </xf>
    <xf numFmtId="164" fontId="23" fillId="0" borderId="0" xfId="1" applyFont="1" applyBorder="1" applyAlignment="1">
      <alignment horizontal="left" vertical="center"/>
    </xf>
    <xf numFmtId="164" fontId="23" fillId="0" borderId="0" xfId="1" applyFont="1" applyFill="1" applyBorder="1" applyAlignment="1">
      <alignment horizontal="left" vertical="center"/>
    </xf>
    <xf numFmtId="38" fontId="23" fillId="0" borderId="0" xfId="1" applyNumberFormat="1" applyFont="1" applyBorder="1" applyAlignment="1">
      <alignment horizontal="right" vertical="center" indent="1"/>
    </xf>
    <xf numFmtId="0" fontId="23" fillId="0" borderId="0" xfId="0" applyFont="1" applyAlignment="1">
      <alignment horizontal="left" indent="1"/>
    </xf>
    <xf numFmtId="0" fontId="23" fillId="0" borderId="0" xfId="1" applyNumberFormat="1" applyFont="1" applyBorder="1" applyAlignment="1">
      <alignment horizontal="left" vertical="center" indent="1"/>
    </xf>
    <xf numFmtId="1" fontId="17" fillId="8" borderId="0" xfId="1" applyNumberFormat="1" applyFont="1" applyFill="1" applyBorder="1" applyAlignment="1">
      <alignment horizontal="right" vertical="center" wrapText="1" indent="1"/>
    </xf>
    <xf numFmtId="1" fontId="9" fillId="0" borderId="22" xfId="1" applyNumberFormat="1" applyFont="1" applyBorder="1" applyAlignment="1">
      <alignment horizontal="right" vertical="center" wrapText="1" indent="1"/>
    </xf>
    <xf numFmtId="1" fontId="9" fillId="0" borderId="0" xfId="1" applyNumberFormat="1" applyFont="1" applyBorder="1" applyAlignment="1">
      <alignment horizontal="right" vertical="center" wrapText="1" indent="2"/>
    </xf>
    <xf numFmtId="1" fontId="9" fillId="0" borderId="22" xfId="1" applyNumberFormat="1" applyFont="1" applyBorder="1" applyAlignment="1">
      <alignment horizontal="right" vertical="center" wrapText="1" indent="2"/>
    </xf>
    <xf numFmtId="1" fontId="9" fillId="6" borderId="0" xfId="1" applyNumberFormat="1" applyFont="1" applyFill="1" applyBorder="1" applyAlignment="1">
      <alignment horizontal="right" vertical="center" wrapText="1" indent="2"/>
    </xf>
    <xf numFmtId="1" fontId="9" fillId="0" borderId="15" xfId="1" applyNumberFormat="1" applyFont="1" applyBorder="1" applyAlignment="1">
      <alignment horizontal="right" vertical="center" wrapText="1" indent="2"/>
    </xf>
    <xf numFmtId="1" fontId="17" fillId="4" borderId="28" xfId="1" applyNumberFormat="1" applyFont="1" applyFill="1" applyBorder="1" applyAlignment="1">
      <alignment horizontal="right" vertical="center" wrapText="1" indent="2"/>
    </xf>
    <xf numFmtId="1" fontId="17" fillId="8" borderId="0" xfId="1" applyNumberFormat="1" applyFont="1" applyFill="1" applyBorder="1" applyAlignment="1">
      <alignment horizontal="right" vertical="center" wrapText="1" indent="2"/>
    </xf>
    <xf numFmtId="1" fontId="9" fillId="0" borderId="0" xfId="1" applyNumberFormat="1" applyFont="1" applyFill="1" applyBorder="1" applyAlignment="1">
      <alignment horizontal="right" vertical="center" wrapText="1" indent="2"/>
    </xf>
    <xf numFmtId="0" fontId="9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40" fontId="9" fillId="7" borderId="34" xfId="1" applyNumberFormat="1" applyFont="1" applyFill="1" applyBorder="1" applyAlignment="1">
      <alignment horizontal="center" vertical="top" wrapText="1"/>
    </xf>
    <xf numFmtId="40" fontId="9" fillId="0" borderId="0" xfId="1" applyNumberFormat="1" applyFont="1" applyFill="1" applyBorder="1" applyAlignment="1">
      <alignment horizontal="center" vertical="top" wrapText="1"/>
    </xf>
    <xf numFmtId="40" fontId="9" fillId="7" borderId="33" xfId="1" applyNumberFormat="1" applyFont="1" applyFill="1" applyBorder="1" applyAlignment="1">
      <alignment horizontal="center" vertical="top" wrapText="1"/>
    </xf>
    <xf numFmtId="1" fontId="9" fillId="8" borderId="5" xfId="1" applyNumberFormat="1" applyFont="1" applyFill="1" applyBorder="1" applyAlignment="1">
      <alignment horizontal="right" vertical="center" wrapText="1" indent="2"/>
    </xf>
    <xf numFmtId="1" fontId="9" fillId="0" borderId="5" xfId="1" applyNumberFormat="1" applyFont="1" applyBorder="1" applyAlignment="1">
      <alignment horizontal="right" vertical="center" wrapText="1" indent="2"/>
    </xf>
    <xf numFmtId="1" fontId="9" fillId="0" borderId="17" xfId="1" applyNumberFormat="1" applyFont="1" applyBorder="1" applyAlignment="1">
      <alignment horizontal="right" vertical="center" wrapText="1" indent="2"/>
    </xf>
    <xf numFmtId="1" fontId="17" fillId="8" borderId="5" xfId="1" applyNumberFormat="1" applyFont="1" applyFill="1" applyBorder="1" applyAlignment="1">
      <alignment horizontal="right" vertical="center" wrapText="1" indent="2"/>
    </xf>
    <xf numFmtId="1" fontId="9" fillId="0" borderId="8" xfId="1" applyNumberFormat="1" applyFont="1" applyBorder="1" applyAlignment="1">
      <alignment horizontal="right" vertical="center" wrapText="1" indent="2"/>
    </xf>
    <xf numFmtId="1" fontId="9" fillId="6" borderId="5" xfId="1" applyNumberFormat="1" applyFont="1" applyFill="1" applyBorder="1" applyAlignment="1">
      <alignment horizontal="right" vertical="center" wrapText="1" indent="2"/>
    </xf>
    <xf numFmtId="0" fontId="9" fillId="0" borderId="65" xfId="0" applyFont="1" applyBorder="1" applyAlignment="1">
      <alignment horizontal="left" vertical="center" wrapText="1" indent="1"/>
    </xf>
    <xf numFmtId="0" fontId="9" fillId="0" borderId="36" xfId="0" applyFont="1" applyBorder="1" applyAlignment="1">
      <alignment horizontal="center" vertical="top"/>
    </xf>
    <xf numFmtId="0" fontId="9" fillId="0" borderId="0" xfId="0" applyFont="1" applyAlignment="1">
      <alignment horizontal="center" wrapText="1"/>
    </xf>
    <xf numFmtId="49" fontId="23" fillId="0" borderId="0" xfId="0" applyNumberFormat="1" applyFont="1" applyAlignment="1">
      <alignment horizontal="right" vertical="center" indent="1"/>
    </xf>
    <xf numFmtId="49" fontId="23" fillId="0" borderId="0" xfId="1" applyNumberFormat="1" applyFont="1" applyBorder="1" applyAlignment="1">
      <alignment horizontal="right" vertical="center" indent="1"/>
    </xf>
    <xf numFmtId="0" fontId="23" fillId="0" borderId="57" xfId="0" applyFont="1" applyBorder="1" applyAlignment="1">
      <alignment horizontal="center" vertical="center"/>
    </xf>
    <xf numFmtId="0" fontId="23" fillId="0" borderId="57" xfId="0" applyFont="1" applyBorder="1" applyAlignment="1">
      <alignment horizontal="left" vertical="center"/>
    </xf>
    <xf numFmtId="0" fontId="9" fillId="0" borderId="54" xfId="0" applyFont="1" applyBorder="1" applyAlignment="1">
      <alignment horizontal="center" vertical="center"/>
    </xf>
    <xf numFmtId="0" fontId="9" fillId="0" borderId="67" xfId="0" applyFont="1" applyBorder="1" applyAlignment="1">
      <alignment vertical="center"/>
    </xf>
    <xf numFmtId="0" fontId="9" fillId="0" borderId="55" xfId="0" applyFont="1" applyBorder="1" applyAlignment="1">
      <alignment horizontal="left" vertical="center"/>
    </xf>
    <xf numFmtId="0" fontId="9" fillId="6" borderId="54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68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indent="1"/>
    </xf>
    <xf numFmtId="0" fontId="24" fillId="0" borderId="0" xfId="1" applyNumberFormat="1" applyFont="1" applyBorder="1" applyAlignment="1">
      <alignment horizontal="left" vertical="center" indent="1"/>
    </xf>
    <xf numFmtId="0" fontId="25" fillId="0" borderId="0" xfId="0" applyFont="1" applyAlignment="1">
      <alignment horizontal="left" vertical="center"/>
    </xf>
    <xf numFmtId="0" fontId="17" fillId="4" borderId="69" xfId="0" applyFont="1" applyFill="1" applyBorder="1" applyAlignment="1">
      <alignment horizontal="left" vertical="center" wrapText="1"/>
    </xf>
    <xf numFmtId="0" fontId="17" fillId="8" borderId="70" xfId="0" applyFont="1" applyFill="1" applyBorder="1" applyAlignment="1">
      <alignment horizontal="left" vertical="center"/>
    </xf>
    <xf numFmtId="0" fontId="9" fillId="0" borderId="52" xfId="0" applyFont="1" applyBorder="1" applyAlignment="1">
      <alignment horizontal="left" vertical="center" wrapText="1" indent="1"/>
    </xf>
    <xf numFmtId="0" fontId="17" fillId="6" borderId="18" xfId="0" applyFont="1" applyFill="1" applyBorder="1" applyAlignment="1">
      <alignment vertical="center" wrapText="1"/>
    </xf>
    <xf numFmtId="0" fontId="9" fillId="0" borderId="18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indent="1"/>
    </xf>
    <xf numFmtId="0" fontId="17" fillId="4" borderId="71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 indent="1"/>
    </xf>
    <xf numFmtId="0" fontId="9" fillId="5" borderId="52" xfId="0" applyFont="1" applyFill="1" applyBorder="1" applyAlignment="1">
      <alignment horizontal="left" vertical="center" wrapText="1" indent="1"/>
    </xf>
    <xf numFmtId="0" fontId="17" fillId="8" borderId="18" xfId="0" applyFont="1" applyFill="1" applyBorder="1" applyAlignment="1">
      <alignment horizontal="left" vertical="center" wrapText="1"/>
    </xf>
    <xf numFmtId="0" fontId="9" fillId="5" borderId="39" xfId="0" applyFont="1" applyFill="1" applyBorder="1" applyAlignment="1">
      <alignment horizontal="left" vertical="center" wrapText="1" indent="1"/>
    </xf>
    <xf numFmtId="0" fontId="9" fillId="5" borderId="44" xfId="0" applyFont="1" applyFill="1" applyBorder="1" applyAlignment="1">
      <alignment horizontal="left" vertical="center" wrapText="1" indent="1"/>
    </xf>
    <xf numFmtId="0" fontId="17" fillId="8" borderId="18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 indent="1"/>
    </xf>
    <xf numFmtId="0" fontId="19" fillId="0" borderId="52" xfId="0" applyFont="1" applyBorder="1" applyAlignment="1">
      <alignment horizontal="left" vertical="center" wrapText="1" indent="1"/>
    </xf>
    <xf numFmtId="0" fontId="9" fillId="0" borderId="44" xfId="0" applyFont="1" applyBorder="1" applyAlignment="1">
      <alignment horizontal="left" vertical="center" wrapText="1" indent="1"/>
    </xf>
    <xf numFmtId="0" fontId="9" fillId="5" borderId="39" xfId="0" applyFont="1" applyFill="1" applyBorder="1" applyAlignment="1">
      <alignment horizontal="left" vertical="center" indent="1"/>
    </xf>
    <xf numFmtId="0" fontId="9" fillId="5" borderId="18" xfId="0" applyFont="1" applyFill="1" applyBorder="1" applyAlignment="1">
      <alignment horizontal="left" vertical="center" indent="1"/>
    </xf>
    <xf numFmtId="0" fontId="9" fillId="5" borderId="52" xfId="0" applyFont="1" applyFill="1" applyBorder="1" applyAlignment="1">
      <alignment horizontal="left" vertical="center" indent="1"/>
    </xf>
    <xf numFmtId="0" fontId="17" fillId="6" borderId="51" xfId="0" applyFont="1" applyFill="1" applyBorder="1" applyAlignment="1">
      <alignment vertical="center"/>
    </xf>
    <xf numFmtId="0" fontId="16" fillId="0" borderId="53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center" wrapText="1" indent="1"/>
    </xf>
    <xf numFmtId="0" fontId="17" fillId="8" borderId="32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 indent="1"/>
    </xf>
    <xf numFmtId="0" fontId="17" fillId="6" borderId="32" xfId="0" applyFont="1" applyFill="1" applyBorder="1" applyAlignment="1">
      <alignment vertical="center" wrapText="1"/>
    </xf>
    <xf numFmtId="0" fontId="9" fillId="0" borderId="32" xfId="0" applyFont="1" applyBorder="1" applyAlignment="1">
      <alignment horizontal="left" vertical="center" wrapText="1" indent="1"/>
    </xf>
    <xf numFmtId="0" fontId="9" fillId="0" borderId="32" xfId="0" applyFont="1" applyBorder="1" applyAlignment="1">
      <alignment horizontal="left" vertical="center" indent="1"/>
    </xf>
    <xf numFmtId="0" fontId="9" fillId="5" borderId="32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7" fillId="8" borderId="32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right" vertical="center" wrapText="1" indent="1"/>
    </xf>
    <xf numFmtId="0" fontId="9" fillId="5" borderId="72" xfId="0" applyFont="1" applyFill="1" applyBorder="1" applyAlignment="1">
      <alignment horizontal="left" vertical="center" wrapText="1" indent="1"/>
    </xf>
    <xf numFmtId="0" fontId="9" fillId="5" borderId="73" xfId="0" applyFont="1" applyFill="1" applyBorder="1" applyAlignment="1">
      <alignment horizontal="left" vertical="center" wrapText="1" indent="1"/>
    </xf>
    <xf numFmtId="0" fontId="17" fillId="8" borderId="35" xfId="0" applyFont="1" applyFill="1" applyBorder="1" applyAlignment="1">
      <alignment horizontal="left" vertical="center"/>
    </xf>
    <xf numFmtId="0" fontId="17" fillId="0" borderId="32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 indent="1"/>
    </xf>
    <xf numFmtId="0" fontId="19" fillId="0" borderId="10" xfId="0" applyFont="1" applyBorder="1" applyAlignment="1">
      <alignment horizontal="left" vertical="center" wrapText="1" indent="1"/>
    </xf>
    <xf numFmtId="0" fontId="9" fillId="0" borderId="73" xfId="0" applyFont="1" applyBorder="1" applyAlignment="1">
      <alignment horizontal="left" vertical="center" wrapText="1" indent="1"/>
    </xf>
    <xf numFmtId="0" fontId="17" fillId="6" borderId="53" xfId="0" applyFont="1" applyFill="1" applyBorder="1" applyAlignment="1">
      <alignment vertical="center" wrapText="1"/>
    </xf>
    <xf numFmtId="1" fontId="22" fillId="5" borderId="11" xfId="1" applyNumberFormat="1" applyFont="1" applyFill="1" applyBorder="1" applyAlignment="1">
      <alignment horizontal="right" vertical="center" wrapText="1" indent="2"/>
    </xf>
    <xf numFmtId="1" fontId="22" fillId="5" borderId="1" xfId="1" applyNumberFormat="1" applyFont="1" applyFill="1" applyBorder="1" applyAlignment="1">
      <alignment horizontal="right" vertical="center" wrapText="1" indent="2"/>
    </xf>
    <xf numFmtId="1" fontId="9" fillId="8" borderId="12" xfId="1" applyNumberFormat="1" applyFont="1" applyFill="1" applyBorder="1" applyAlignment="1">
      <alignment horizontal="right" vertical="center" wrapText="1" indent="2"/>
    </xf>
    <xf numFmtId="43" fontId="22" fillId="7" borderId="38" xfId="1" applyNumberFormat="1" applyFont="1" applyFill="1" applyBorder="1" applyAlignment="1">
      <alignment horizontal="left" vertical="center" wrapText="1"/>
    </xf>
    <xf numFmtId="43" fontId="22" fillId="0" borderId="22" xfId="1" applyNumberFormat="1" applyFont="1" applyFill="1" applyBorder="1" applyAlignment="1">
      <alignment horizontal="left" vertical="center" wrapText="1"/>
    </xf>
    <xf numFmtId="43" fontId="22" fillId="7" borderId="50" xfId="1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indent="1"/>
    </xf>
    <xf numFmtId="164" fontId="28" fillId="0" borderId="0" xfId="1" applyFont="1" applyBorder="1" applyAlignment="1">
      <alignment horizontal="right" vertical="center"/>
    </xf>
    <xf numFmtId="164" fontId="28" fillId="0" borderId="0" xfId="1" applyFont="1" applyFill="1" applyBorder="1" applyAlignment="1">
      <alignment horizontal="right" vertical="center"/>
    </xf>
    <xf numFmtId="1" fontId="17" fillId="8" borderId="32" xfId="1" applyNumberFormat="1" applyFont="1" applyFill="1" applyBorder="1" applyAlignment="1">
      <alignment horizontal="right" vertical="center" wrapText="1" indent="1"/>
    </xf>
    <xf numFmtId="1" fontId="9" fillId="0" borderId="10" xfId="1" applyNumberFormat="1" applyFont="1" applyBorder="1" applyAlignment="1">
      <alignment horizontal="right" vertical="center" wrapText="1" indent="1"/>
    </xf>
    <xf numFmtId="1" fontId="9" fillId="6" borderId="32" xfId="1" applyNumberFormat="1" applyFont="1" applyFill="1" applyBorder="1" applyAlignment="1">
      <alignment horizontal="right" vertical="center" wrapText="1" indent="1"/>
    </xf>
    <xf numFmtId="1" fontId="9" fillId="0" borderId="32" xfId="1" applyNumberFormat="1" applyFont="1" applyBorder="1" applyAlignment="1">
      <alignment horizontal="right" vertical="center" wrapText="1" indent="2"/>
    </xf>
    <xf numFmtId="1" fontId="9" fillId="0" borderId="10" xfId="1" applyNumberFormat="1" applyFont="1" applyBorder="1" applyAlignment="1">
      <alignment horizontal="right" vertical="center" wrapText="1" indent="2"/>
    </xf>
    <xf numFmtId="1" fontId="9" fillId="6" borderId="32" xfId="1" applyNumberFormat="1" applyFont="1" applyFill="1" applyBorder="1" applyAlignment="1">
      <alignment horizontal="right" vertical="center" wrapText="1" indent="2"/>
    </xf>
    <xf numFmtId="1" fontId="9" fillId="0" borderId="16" xfId="1" applyNumberFormat="1" applyFont="1" applyBorder="1" applyAlignment="1">
      <alignment horizontal="right" vertical="center" wrapText="1" indent="2"/>
    </xf>
    <xf numFmtId="1" fontId="17" fillId="4" borderId="69" xfId="1" applyNumberFormat="1" applyFont="1" applyFill="1" applyBorder="1" applyAlignment="1">
      <alignment horizontal="right" vertical="center" wrapText="1" indent="2"/>
    </xf>
    <xf numFmtId="1" fontId="22" fillId="5" borderId="32" xfId="1" applyNumberFormat="1" applyFont="1" applyFill="1" applyBorder="1" applyAlignment="1">
      <alignment horizontal="right" vertical="center" wrapText="1" indent="2"/>
    </xf>
    <xf numFmtId="1" fontId="22" fillId="5" borderId="10" xfId="1" applyNumberFormat="1" applyFont="1" applyFill="1" applyBorder="1" applyAlignment="1">
      <alignment horizontal="right" vertical="center" wrapText="1" indent="2"/>
    </xf>
    <xf numFmtId="165" fontId="22" fillId="5" borderId="72" xfId="2" applyNumberFormat="1" applyFont="1" applyFill="1" applyBorder="1" applyAlignment="1">
      <alignment horizontal="right" vertical="center" wrapText="1" indent="2"/>
    </xf>
    <xf numFmtId="165" fontId="22" fillId="5" borderId="46" xfId="2" applyNumberFormat="1" applyFont="1" applyFill="1" applyBorder="1" applyAlignment="1">
      <alignment horizontal="right" vertical="center" wrapText="1" indent="2"/>
    </xf>
    <xf numFmtId="1" fontId="17" fillId="8" borderId="32" xfId="1" applyNumberFormat="1" applyFont="1" applyFill="1" applyBorder="1" applyAlignment="1">
      <alignment horizontal="right" vertical="center" wrapText="1" indent="2"/>
    </xf>
    <xf numFmtId="1" fontId="9" fillId="0" borderId="73" xfId="1" applyNumberFormat="1" applyFont="1" applyFill="1" applyBorder="1" applyAlignment="1">
      <alignment horizontal="right" vertical="center" wrapText="1" indent="2"/>
    </xf>
    <xf numFmtId="1" fontId="22" fillId="5" borderId="31" xfId="1" applyNumberFormat="1" applyFont="1" applyFill="1" applyBorder="1" applyAlignment="1">
      <alignment horizontal="right" vertical="center" wrapText="1" indent="2"/>
    </xf>
    <xf numFmtId="1" fontId="9" fillId="8" borderId="2" xfId="1" applyNumberFormat="1" applyFont="1" applyFill="1" applyBorder="1" applyAlignment="1">
      <alignment horizontal="right" vertical="center" wrapText="1" indent="2"/>
    </xf>
    <xf numFmtId="166" fontId="9" fillId="0" borderId="12" xfId="1" applyNumberFormat="1" applyFont="1" applyBorder="1" applyAlignment="1">
      <alignment horizontal="right" vertical="center" wrapText="1" indent="2"/>
    </xf>
    <xf numFmtId="166" fontId="9" fillId="0" borderId="32" xfId="1" applyNumberFormat="1" applyFont="1" applyBorder="1" applyAlignment="1">
      <alignment horizontal="right" vertical="center" wrapText="1" indent="2"/>
    </xf>
    <xf numFmtId="166" fontId="9" fillId="0" borderId="0" xfId="1" applyNumberFormat="1" applyFont="1" applyBorder="1" applyAlignment="1">
      <alignment horizontal="right" vertical="center" wrapText="1" indent="2"/>
    </xf>
    <xf numFmtId="166" fontId="9" fillId="7" borderId="34" xfId="1" applyNumberFormat="1" applyFont="1" applyFill="1" applyBorder="1" applyAlignment="1">
      <alignment horizontal="left" vertical="center" wrapText="1"/>
    </xf>
    <xf numFmtId="166" fontId="9" fillId="0" borderId="0" xfId="1" applyNumberFormat="1" applyFont="1" applyFill="1" applyBorder="1" applyAlignment="1">
      <alignment horizontal="left" vertical="center" wrapText="1"/>
    </xf>
    <xf numFmtId="166" fontId="9" fillId="7" borderId="33" xfId="1" applyNumberFormat="1" applyFont="1" applyFill="1" applyBorder="1" applyAlignment="1">
      <alignment horizontal="left" vertical="center" wrapText="1"/>
    </xf>
    <xf numFmtId="166" fontId="22" fillId="5" borderId="40" xfId="1" applyNumberFormat="1" applyFont="1" applyFill="1" applyBorder="1" applyAlignment="1">
      <alignment horizontal="right" vertical="center" wrapText="1" indent="2"/>
    </xf>
    <xf numFmtId="166" fontId="22" fillId="7" borderId="34" xfId="1" applyNumberFormat="1" applyFont="1" applyFill="1" applyBorder="1" applyAlignment="1">
      <alignment horizontal="left" vertical="center" wrapText="1"/>
    </xf>
    <xf numFmtId="166" fontId="22" fillId="0" borderId="0" xfId="1" applyNumberFormat="1" applyFont="1" applyFill="1" applyBorder="1" applyAlignment="1">
      <alignment horizontal="left" vertical="center" wrapText="1"/>
    </xf>
    <xf numFmtId="166" fontId="22" fillId="7" borderId="33" xfId="1" applyNumberFormat="1" applyFont="1" applyFill="1" applyBorder="1" applyAlignment="1">
      <alignment horizontal="left" vertical="center" wrapText="1"/>
    </xf>
    <xf numFmtId="166" fontId="22" fillId="5" borderId="19" xfId="1" applyNumberFormat="1" applyFont="1" applyFill="1" applyBorder="1" applyAlignment="1">
      <alignment horizontal="right" vertical="center" wrapText="1" indent="2"/>
    </xf>
    <xf numFmtId="166" fontId="9" fillId="8" borderId="74" xfId="1" applyNumberFormat="1" applyFont="1" applyFill="1" applyBorder="1" applyAlignment="1">
      <alignment horizontal="right" vertical="center" wrapText="1" indent="2"/>
    </xf>
    <xf numFmtId="166" fontId="22" fillId="5" borderId="72" xfId="1" applyNumberFormat="1" applyFont="1" applyFill="1" applyBorder="1" applyAlignment="1">
      <alignment horizontal="right" vertical="center" wrapText="1" indent="2"/>
    </xf>
    <xf numFmtId="166" fontId="22" fillId="7" borderId="42" xfId="1" applyNumberFormat="1" applyFont="1" applyFill="1" applyBorder="1" applyAlignment="1">
      <alignment horizontal="left" vertical="center" wrapText="1"/>
    </xf>
    <xf numFmtId="166" fontId="22" fillId="0" borderId="41" xfId="1" applyNumberFormat="1" applyFont="1" applyFill="1" applyBorder="1" applyAlignment="1">
      <alignment horizontal="left" vertical="center" wrapText="1"/>
    </xf>
    <xf numFmtId="166" fontId="22" fillId="7" borderId="43" xfId="1" applyNumberFormat="1" applyFont="1" applyFill="1" applyBorder="1" applyAlignment="1">
      <alignment horizontal="left" vertical="center" wrapText="1"/>
    </xf>
    <xf numFmtId="166" fontId="22" fillId="5" borderId="75" xfId="1" applyNumberFormat="1" applyFont="1" applyFill="1" applyBorder="1" applyAlignment="1">
      <alignment horizontal="right" vertical="center" wrapText="1" indent="2"/>
    </xf>
    <xf numFmtId="166" fontId="22" fillId="5" borderId="73" xfId="1" applyNumberFormat="1" applyFont="1" applyFill="1" applyBorder="1" applyAlignment="1">
      <alignment horizontal="right" vertical="center" wrapText="1" indent="2"/>
    </xf>
    <xf numFmtId="166" fontId="22" fillId="7" borderId="47" xfId="1" applyNumberFormat="1" applyFont="1" applyFill="1" applyBorder="1" applyAlignment="1">
      <alignment horizontal="left" vertical="center" wrapText="1"/>
    </xf>
    <xf numFmtId="166" fontId="22" fillId="0" borderId="46" xfId="1" applyNumberFormat="1" applyFont="1" applyFill="1" applyBorder="1" applyAlignment="1">
      <alignment horizontal="left" vertical="center" wrapText="1"/>
    </xf>
    <xf numFmtId="166" fontId="22" fillId="7" borderId="48" xfId="1" applyNumberFormat="1" applyFont="1" applyFill="1" applyBorder="1" applyAlignment="1">
      <alignment horizontal="left" vertical="center" wrapText="1"/>
    </xf>
    <xf numFmtId="1" fontId="9" fillId="9" borderId="64" xfId="1" applyNumberFormat="1" applyFont="1" applyFill="1" applyBorder="1" applyAlignment="1">
      <alignment horizontal="center" vertical="top" wrapText="1"/>
    </xf>
    <xf numFmtId="1" fontId="9" fillId="5" borderId="64" xfId="1" applyNumberFormat="1" applyFont="1" applyFill="1" applyBorder="1" applyAlignment="1">
      <alignment horizontal="center" vertical="top" wrapText="1"/>
    </xf>
    <xf numFmtId="1" fontId="9" fillId="5" borderId="66" xfId="1" applyNumberFormat="1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left" vertical="center" indent="1"/>
    </xf>
    <xf numFmtId="1" fontId="9" fillId="0" borderId="17" xfId="1" applyNumberFormat="1" applyFont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5" fillId="0" borderId="0" xfId="0" applyFont="1" applyAlignment="1">
      <alignment vertical="top"/>
    </xf>
    <xf numFmtId="1" fontId="9" fillId="11" borderId="64" xfId="1" applyNumberFormat="1" applyFont="1" applyFill="1" applyBorder="1" applyAlignment="1">
      <alignment horizontal="center" vertical="top" wrapText="1"/>
    </xf>
    <xf numFmtId="1" fontId="9" fillId="0" borderId="16" xfId="1" applyNumberFormat="1" applyFont="1" applyBorder="1" applyAlignment="1">
      <alignment horizontal="center" vertical="center" wrapText="1"/>
    </xf>
    <xf numFmtId="1" fontId="9" fillId="8" borderId="53" xfId="1" applyNumberFormat="1" applyFont="1" applyFill="1" applyBorder="1" applyAlignment="1">
      <alignment horizontal="right" vertical="center" wrapText="1" indent="2"/>
    </xf>
    <xf numFmtId="1" fontId="22" fillId="5" borderId="72" xfId="1" applyNumberFormat="1" applyFont="1" applyFill="1" applyBorder="1" applyAlignment="1">
      <alignment horizontal="right" vertical="center" wrapText="1" indent="2"/>
    </xf>
    <xf numFmtId="1" fontId="9" fillId="0" borderId="73" xfId="1" applyNumberFormat="1" applyFont="1" applyBorder="1" applyAlignment="1">
      <alignment horizontal="right" vertical="center" wrapText="1" indent="2"/>
    </xf>
    <xf numFmtId="1" fontId="9" fillId="0" borderId="72" xfId="1" applyNumberFormat="1" applyFont="1" applyFill="1" applyBorder="1" applyAlignment="1">
      <alignment horizontal="right" vertical="center" wrapText="1" indent="2"/>
    </xf>
    <xf numFmtId="1" fontId="9" fillId="0" borderId="77" xfId="1" applyNumberFormat="1" applyFont="1" applyBorder="1" applyAlignment="1">
      <alignment horizontal="center" vertical="center" wrapText="1"/>
    </xf>
    <xf numFmtId="1" fontId="17" fillId="8" borderId="5" xfId="1" applyNumberFormat="1" applyFont="1" applyFill="1" applyBorder="1" applyAlignment="1">
      <alignment horizontal="right" vertical="center" wrapText="1" indent="1"/>
    </xf>
    <xf numFmtId="1" fontId="9" fillId="0" borderId="8" xfId="1" applyNumberFormat="1" applyFont="1" applyBorder="1" applyAlignment="1">
      <alignment horizontal="right" vertical="center" wrapText="1" indent="1"/>
    </xf>
    <xf numFmtId="1" fontId="9" fillId="6" borderId="5" xfId="1" applyNumberFormat="1" applyFont="1" applyFill="1" applyBorder="1" applyAlignment="1">
      <alignment horizontal="right" vertical="center" wrapText="1" indent="1"/>
    </xf>
    <xf numFmtId="1" fontId="17" fillId="4" borderId="29" xfId="1" applyNumberFormat="1" applyFont="1" applyFill="1" applyBorder="1" applyAlignment="1">
      <alignment horizontal="right" vertical="center" wrapText="1" indent="2"/>
    </xf>
    <xf numFmtId="1" fontId="22" fillId="5" borderId="5" xfId="1" applyNumberFormat="1" applyFont="1" applyFill="1" applyBorder="1" applyAlignment="1">
      <alignment horizontal="right" vertical="center" wrapText="1" indent="2"/>
    </xf>
    <xf numFmtId="1" fontId="22" fillId="5" borderId="8" xfId="1" applyNumberFormat="1" applyFont="1" applyFill="1" applyBorder="1" applyAlignment="1">
      <alignment horizontal="right" vertical="center" wrapText="1" indent="2"/>
    </xf>
    <xf numFmtId="165" fontId="22" fillId="5" borderId="31" xfId="2" applyNumberFormat="1" applyFont="1" applyFill="1" applyBorder="1" applyAlignment="1">
      <alignment horizontal="right" vertical="center" wrapText="1" indent="2"/>
    </xf>
    <xf numFmtId="165" fontId="22" fillId="5" borderId="49" xfId="2" applyNumberFormat="1" applyFont="1" applyFill="1" applyBorder="1" applyAlignment="1">
      <alignment horizontal="right" vertical="center" wrapText="1" indent="2"/>
    </xf>
    <xf numFmtId="166" fontId="9" fillId="0" borderId="5" xfId="1" applyNumberFormat="1" applyFont="1" applyBorder="1" applyAlignment="1">
      <alignment horizontal="right" vertical="center" wrapText="1" indent="2"/>
    </xf>
    <xf numFmtId="1" fontId="9" fillId="0" borderId="49" xfId="1" applyNumberFormat="1" applyFont="1" applyFill="1" applyBorder="1" applyAlignment="1">
      <alignment horizontal="right" vertical="center" wrapText="1" indent="2"/>
    </xf>
    <xf numFmtId="166" fontId="22" fillId="5" borderId="31" xfId="1" applyNumberFormat="1" applyFont="1" applyFill="1" applyBorder="1" applyAlignment="1">
      <alignment horizontal="right" vertical="center" wrapText="1" indent="2"/>
    </xf>
    <xf numFmtId="166" fontId="22" fillId="5" borderId="8" xfId="1" applyNumberFormat="1" applyFont="1" applyFill="1" applyBorder="1" applyAlignment="1">
      <alignment horizontal="right" vertical="center" wrapText="1" indent="2"/>
    </xf>
    <xf numFmtId="166" fontId="9" fillId="8" borderId="78" xfId="1" applyNumberFormat="1" applyFont="1" applyFill="1" applyBorder="1" applyAlignment="1">
      <alignment horizontal="right" vertical="center" wrapText="1" indent="2"/>
    </xf>
    <xf numFmtId="166" fontId="22" fillId="5" borderId="49" xfId="1" applyNumberFormat="1" applyFont="1" applyFill="1" applyBorder="1" applyAlignment="1">
      <alignment horizontal="right" vertical="center" wrapText="1" indent="2"/>
    </xf>
    <xf numFmtId="1" fontId="9" fillId="0" borderId="5" xfId="1" applyNumberFormat="1" applyFont="1" applyFill="1" applyBorder="1" applyAlignment="1">
      <alignment horizontal="right" vertical="center" wrapText="1" indent="2"/>
    </xf>
    <xf numFmtId="165" fontId="22" fillId="5" borderId="41" xfId="2" applyNumberFormat="1" applyFont="1" applyFill="1" applyBorder="1" applyAlignment="1">
      <alignment horizontal="right" vertical="center" wrapText="1" indent="2"/>
    </xf>
    <xf numFmtId="1" fontId="9" fillId="0" borderId="79" xfId="1" applyNumberFormat="1" applyFont="1" applyBorder="1" applyAlignment="1">
      <alignment horizontal="right" vertical="center" wrapText="1" indent="2"/>
    </xf>
    <xf numFmtId="1" fontId="17" fillId="4" borderId="80" xfId="1" applyNumberFormat="1" applyFont="1" applyFill="1" applyBorder="1" applyAlignment="1">
      <alignment horizontal="right" vertical="center" wrapText="1" indent="2"/>
    </xf>
    <xf numFmtId="1" fontId="22" fillId="5" borderId="79" xfId="1" applyNumberFormat="1" applyFont="1" applyFill="1" applyBorder="1" applyAlignment="1">
      <alignment horizontal="right" vertical="center" wrapText="1" indent="2"/>
    </xf>
    <xf numFmtId="1" fontId="22" fillId="5" borderId="9" xfId="1" applyNumberFormat="1" applyFont="1" applyFill="1" applyBorder="1" applyAlignment="1">
      <alignment horizontal="right" vertical="center" wrapText="1" indent="2"/>
    </xf>
    <xf numFmtId="1" fontId="9" fillId="8" borderId="79" xfId="1" applyNumberFormat="1" applyFont="1" applyFill="1" applyBorder="1" applyAlignment="1">
      <alignment horizontal="right" vertical="center" wrapText="1" indent="2"/>
    </xf>
    <xf numFmtId="165" fontId="22" fillId="5" borderId="81" xfId="2" applyNumberFormat="1" applyFont="1" applyFill="1" applyBorder="1" applyAlignment="1">
      <alignment horizontal="right" vertical="center" wrapText="1" indent="2"/>
    </xf>
    <xf numFmtId="165" fontId="22" fillId="5" borderId="82" xfId="2" applyNumberFormat="1" applyFont="1" applyFill="1" applyBorder="1" applyAlignment="1">
      <alignment horizontal="right" vertical="center" wrapText="1" indent="2"/>
    </xf>
    <xf numFmtId="1" fontId="9" fillId="0" borderId="83" xfId="1" applyNumberFormat="1" applyFont="1" applyBorder="1" applyAlignment="1">
      <alignment horizontal="right" vertical="center" wrapText="1" indent="2"/>
    </xf>
    <xf numFmtId="1" fontId="17" fillId="8" borderId="79" xfId="1" applyNumberFormat="1" applyFont="1" applyFill="1" applyBorder="1" applyAlignment="1">
      <alignment horizontal="right" vertical="center" wrapText="1" indent="2"/>
    </xf>
    <xf numFmtId="1" fontId="9" fillId="0" borderId="9" xfId="1" applyNumberFormat="1" applyFont="1" applyBorder="1" applyAlignment="1">
      <alignment horizontal="right" vertical="center" wrapText="1" indent="2"/>
    </xf>
    <xf numFmtId="1" fontId="9" fillId="6" borderId="79" xfId="1" applyNumberFormat="1" applyFont="1" applyFill="1" applyBorder="1" applyAlignment="1">
      <alignment horizontal="right" vertical="center" wrapText="1" indent="2"/>
    </xf>
    <xf numFmtId="166" fontId="9" fillId="0" borderId="79" xfId="1" applyNumberFormat="1" applyFont="1" applyBorder="1" applyAlignment="1">
      <alignment horizontal="right" vertical="center" wrapText="1" indent="2"/>
    </xf>
    <xf numFmtId="1" fontId="9" fillId="0" borderId="82" xfId="1" applyNumberFormat="1" applyFont="1" applyFill="1" applyBorder="1" applyAlignment="1">
      <alignment horizontal="right" vertical="center" wrapText="1" indent="2"/>
    </xf>
    <xf numFmtId="166" fontId="22" fillId="5" borderId="79" xfId="1" applyNumberFormat="1" applyFont="1" applyFill="1" applyBorder="1" applyAlignment="1">
      <alignment horizontal="right" vertical="center" wrapText="1" indent="2"/>
    </xf>
    <xf numFmtId="166" fontId="22" fillId="5" borderId="9" xfId="1" applyNumberFormat="1" applyFont="1" applyFill="1" applyBorder="1" applyAlignment="1">
      <alignment horizontal="right" vertical="center" wrapText="1" indent="2"/>
    </xf>
    <xf numFmtId="166" fontId="9" fillId="8" borderId="84" xfId="1" applyNumberFormat="1" applyFont="1" applyFill="1" applyBorder="1" applyAlignment="1">
      <alignment horizontal="right" vertical="center" wrapText="1" indent="2"/>
    </xf>
    <xf numFmtId="166" fontId="22" fillId="5" borderId="81" xfId="1" applyNumberFormat="1" applyFont="1" applyFill="1" applyBorder="1" applyAlignment="1">
      <alignment horizontal="right" vertical="center" wrapText="1" indent="2"/>
    </xf>
    <xf numFmtId="166" fontId="22" fillId="5" borderId="82" xfId="1" applyNumberFormat="1" applyFont="1" applyFill="1" applyBorder="1" applyAlignment="1">
      <alignment horizontal="right" vertical="center" wrapText="1" indent="2"/>
    </xf>
    <xf numFmtId="1" fontId="9" fillId="0" borderId="79" xfId="1" applyNumberFormat="1" applyFont="1" applyFill="1" applyBorder="1" applyAlignment="1">
      <alignment horizontal="right" vertical="center" wrapText="1" indent="2"/>
    </xf>
    <xf numFmtId="1" fontId="9" fillId="0" borderId="9" xfId="1" applyNumberFormat="1" applyFont="1" applyBorder="1" applyAlignment="1">
      <alignment horizontal="right" vertical="center" wrapText="1" indent="1"/>
    </xf>
    <xf numFmtId="1" fontId="9" fillId="6" borderId="84" xfId="1" applyNumberFormat="1" applyFont="1" applyFill="1" applyBorder="1" applyAlignment="1">
      <alignment horizontal="right" vertical="center" wrapText="1" indent="2"/>
    </xf>
    <xf numFmtId="1" fontId="9" fillId="0" borderId="15" xfId="1" applyNumberFormat="1" applyFont="1" applyBorder="1" applyAlignment="1">
      <alignment horizontal="center" vertical="center" wrapText="1"/>
    </xf>
    <xf numFmtId="1" fontId="9" fillId="0" borderId="85" xfId="1" applyNumberFormat="1" applyFont="1" applyBorder="1" applyAlignment="1">
      <alignment horizontal="center" vertical="center" wrapText="1"/>
    </xf>
    <xf numFmtId="1" fontId="17" fillId="8" borderId="79" xfId="1" applyNumberFormat="1" applyFont="1" applyFill="1" applyBorder="1" applyAlignment="1">
      <alignment horizontal="right" vertical="center" wrapText="1" indent="1"/>
    </xf>
    <xf numFmtId="1" fontId="9" fillId="6" borderId="79" xfId="1" applyNumberFormat="1" applyFont="1" applyFill="1" applyBorder="1" applyAlignment="1">
      <alignment horizontal="right" vertical="center" wrapText="1" indent="1"/>
    </xf>
    <xf numFmtId="1" fontId="9" fillId="0" borderId="86" xfId="1" applyNumberFormat="1" applyFont="1" applyBorder="1" applyAlignment="1">
      <alignment horizontal="right" vertical="center" wrapText="1" indent="2"/>
    </xf>
    <xf numFmtId="1" fontId="9" fillId="0" borderId="82" xfId="1" applyNumberFormat="1" applyFont="1" applyBorder="1" applyAlignment="1">
      <alignment horizontal="right" vertical="center" wrapText="1" indent="2"/>
    </xf>
    <xf numFmtId="166" fontId="22" fillId="5" borderId="10" xfId="1" applyNumberFormat="1" applyFont="1" applyFill="1" applyBorder="1" applyAlignment="1">
      <alignment horizontal="right" vertical="center" wrapText="1" indent="2"/>
    </xf>
    <xf numFmtId="166" fontId="9" fillId="8" borderId="87" xfId="1" applyNumberFormat="1" applyFont="1" applyFill="1" applyBorder="1" applyAlignment="1">
      <alignment horizontal="right" vertical="center" wrapText="1" indent="2"/>
    </xf>
    <xf numFmtId="1" fontId="9" fillId="8" borderId="32" xfId="1" applyNumberFormat="1" applyFont="1" applyFill="1" applyBorder="1" applyAlignment="1">
      <alignment horizontal="right" vertical="center" wrapText="1" indent="2"/>
    </xf>
    <xf numFmtId="1" fontId="9" fillId="6" borderId="36" xfId="0" applyNumberFormat="1" applyFont="1" applyFill="1" applyBorder="1" applyAlignment="1">
      <alignment horizontal="right" vertical="center" indent="1"/>
    </xf>
    <xf numFmtId="49" fontId="10" fillId="3" borderId="4" xfId="0" applyNumberFormat="1" applyFont="1" applyFill="1" applyBorder="1" applyAlignment="1">
      <alignment horizontal="center" vertical="center"/>
    </xf>
    <xf numFmtId="1" fontId="9" fillId="0" borderId="90" xfId="1" applyNumberFormat="1" applyFont="1" applyBorder="1" applyAlignment="1">
      <alignment horizontal="center" vertical="center" wrapText="1"/>
    </xf>
    <xf numFmtId="38" fontId="17" fillId="8" borderId="91" xfId="1" applyNumberFormat="1" applyFont="1" applyFill="1" applyBorder="1" applyAlignment="1">
      <alignment horizontal="right" vertical="center" wrapText="1" indent="1"/>
    </xf>
    <xf numFmtId="38" fontId="9" fillId="0" borderId="89" xfId="1" applyNumberFormat="1" applyFont="1" applyBorder="1" applyAlignment="1">
      <alignment horizontal="right" vertical="center" wrapText="1" indent="1"/>
    </xf>
    <xf numFmtId="38" fontId="9" fillId="6" borderId="91" xfId="1" applyNumberFormat="1" applyFont="1" applyFill="1" applyBorder="1" applyAlignment="1">
      <alignment horizontal="right" vertical="center" wrapText="1" indent="1"/>
    </xf>
    <xf numFmtId="38" fontId="9" fillId="0" borderId="91" xfId="1" applyNumberFormat="1" applyFont="1" applyBorder="1" applyAlignment="1">
      <alignment horizontal="right" vertical="center" wrapText="1" indent="1"/>
    </xf>
    <xf numFmtId="38" fontId="9" fillId="0" borderId="90" xfId="1" applyNumberFormat="1" applyFont="1" applyBorder="1" applyAlignment="1">
      <alignment horizontal="right" vertical="center" wrapText="1" indent="1"/>
    </xf>
    <xf numFmtId="1" fontId="22" fillId="5" borderId="91" xfId="1" applyNumberFormat="1" applyFont="1" applyFill="1" applyBorder="1" applyAlignment="1">
      <alignment horizontal="right" vertical="center" wrapText="1" indent="2"/>
    </xf>
    <xf numFmtId="1" fontId="22" fillId="5" borderId="89" xfId="1" applyNumberFormat="1" applyFont="1" applyFill="1" applyBorder="1" applyAlignment="1">
      <alignment horizontal="right" vertical="center" wrapText="1" indent="2"/>
    </xf>
    <xf numFmtId="1" fontId="9" fillId="8" borderId="91" xfId="1" applyNumberFormat="1" applyFont="1" applyFill="1" applyBorder="1" applyAlignment="1">
      <alignment horizontal="right" vertical="center" wrapText="1" indent="2"/>
    </xf>
    <xf numFmtId="1" fontId="22" fillId="5" borderId="91" xfId="1" applyNumberFormat="1" applyFont="1" applyFill="1" applyBorder="1" applyAlignment="1">
      <alignment horizontal="right" vertical="center" wrapText="1" indent="1"/>
    </xf>
    <xf numFmtId="1" fontId="22" fillId="5" borderId="89" xfId="1" applyNumberFormat="1" applyFont="1" applyFill="1" applyBorder="1" applyAlignment="1">
      <alignment horizontal="right" vertical="center" wrapText="1" indent="1"/>
    </xf>
    <xf numFmtId="1" fontId="9" fillId="8" borderId="91" xfId="1" applyNumberFormat="1" applyFont="1" applyFill="1" applyBorder="1" applyAlignment="1">
      <alignment horizontal="right" vertical="center" wrapText="1" indent="1"/>
    </xf>
    <xf numFmtId="165" fontId="22" fillId="5" borderId="92" xfId="2" applyNumberFormat="1" applyFont="1" applyFill="1" applyBorder="1" applyAlignment="1">
      <alignment horizontal="right" vertical="center" wrapText="1" indent="2"/>
    </xf>
    <xf numFmtId="165" fontId="22" fillId="5" borderId="93" xfId="2" applyNumberFormat="1" applyFont="1" applyFill="1" applyBorder="1" applyAlignment="1">
      <alignment horizontal="right" vertical="center" wrapText="1" indent="2"/>
    </xf>
    <xf numFmtId="166" fontId="9" fillId="0" borderId="91" xfId="1" applyNumberFormat="1" applyFont="1" applyBorder="1" applyAlignment="1">
      <alignment horizontal="right" vertical="center" wrapText="1" indent="1"/>
    </xf>
    <xf numFmtId="38" fontId="9" fillId="0" borderId="93" xfId="1" applyNumberFormat="1" applyFont="1" applyFill="1" applyBorder="1" applyAlignment="1">
      <alignment horizontal="right" vertical="center" wrapText="1" indent="1"/>
    </xf>
    <xf numFmtId="166" fontId="22" fillId="5" borderId="91" xfId="1" applyNumberFormat="1" applyFont="1" applyFill="1" applyBorder="1" applyAlignment="1">
      <alignment horizontal="right" vertical="center" wrapText="1" indent="2"/>
    </xf>
    <xf numFmtId="166" fontId="22" fillId="5" borderId="89" xfId="1" applyNumberFormat="1" applyFont="1" applyFill="1" applyBorder="1" applyAlignment="1">
      <alignment horizontal="right" vertical="center" wrapText="1" indent="2"/>
    </xf>
    <xf numFmtId="166" fontId="9" fillId="8" borderId="94" xfId="1" applyNumberFormat="1" applyFont="1" applyFill="1" applyBorder="1" applyAlignment="1">
      <alignment horizontal="right" vertical="center" wrapText="1" indent="2"/>
    </xf>
    <xf numFmtId="166" fontId="22" fillId="5" borderId="92" xfId="1" applyNumberFormat="1" applyFont="1" applyFill="1" applyBorder="1" applyAlignment="1">
      <alignment horizontal="right" vertical="center" wrapText="1" indent="2"/>
    </xf>
    <xf numFmtId="166" fontId="22" fillId="5" borderId="93" xfId="1" applyNumberFormat="1" applyFont="1" applyFill="1" applyBorder="1" applyAlignment="1">
      <alignment horizontal="right" vertical="center" wrapText="1" indent="2"/>
    </xf>
    <xf numFmtId="38" fontId="9" fillId="0" borderId="91" xfId="1" applyNumberFormat="1" applyFont="1" applyFill="1" applyBorder="1" applyAlignment="1">
      <alignment horizontal="right" vertical="center" wrapText="1" indent="1"/>
    </xf>
    <xf numFmtId="38" fontId="17" fillId="4" borderId="91" xfId="1" applyNumberFormat="1" applyFont="1" applyFill="1" applyBorder="1" applyAlignment="1">
      <alignment horizontal="right" vertical="center" wrapText="1" indent="1"/>
    </xf>
    <xf numFmtId="0" fontId="17" fillId="6" borderId="95" xfId="0" applyFont="1" applyFill="1" applyBorder="1" applyAlignment="1">
      <alignment vertical="center" wrapText="1"/>
    </xf>
    <xf numFmtId="1" fontId="9" fillId="6" borderId="95" xfId="1" applyNumberFormat="1" applyFont="1" applyFill="1" applyBorder="1" applyAlignment="1">
      <alignment horizontal="right" vertical="center" wrapText="1" indent="1"/>
    </xf>
    <xf numFmtId="43" fontId="9" fillId="6" borderId="95" xfId="1" applyNumberFormat="1" applyFont="1" applyFill="1" applyBorder="1" applyAlignment="1">
      <alignment horizontal="left" vertical="center" wrapText="1"/>
    </xf>
    <xf numFmtId="38" fontId="9" fillId="6" borderId="53" xfId="1" applyNumberFormat="1" applyFont="1" applyFill="1" applyBorder="1" applyAlignment="1">
      <alignment horizontal="right" vertical="center" wrapText="1" indent="1"/>
    </xf>
    <xf numFmtId="0" fontId="2" fillId="2" borderId="26" xfId="0" applyFont="1" applyFill="1" applyBorder="1" applyAlignment="1">
      <alignment horizontal="right" vertical="center" indent="2"/>
    </xf>
    <xf numFmtId="0" fontId="2" fillId="2" borderId="23" xfId="0" applyFont="1" applyFill="1" applyBorder="1" applyAlignment="1">
      <alignment horizontal="right" vertical="center" indent="2"/>
    </xf>
    <xf numFmtId="0" fontId="26" fillId="2" borderId="25" xfId="0" applyFont="1" applyFill="1" applyBorder="1" applyAlignment="1">
      <alignment horizontal="left" vertical="top" wrapText="1" indent="1"/>
    </xf>
    <xf numFmtId="0" fontId="29" fillId="2" borderId="25" xfId="0" applyFont="1" applyFill="1" applyBorder="1" applyAlignment="1">
      <alignment horizontal="left" vertical="top" wrapText="1"/>
    </xf>
    <xf numFmtId="0" fontId="29" fillId="2" borderId="25" xfId="0" applyFont="1" applyFill="1" applyBorder="1" applyAlignment="1">
      <alignment horizontal="left" vertical="top"/>
    </xf>
    <xf numFmtId="1" fontId="27" fillId="0" borderId="0" xfId="0" applyNumberFormat="1" applyFont="1" applyAlignment="1">
      <alignment horizontal="center" vertical="top"/>
    </xf>
    <xf numFmtId="0" fontId="25" fillId="0" borderId="56" xfId="0" applyFont="1" applyBorder="1" applyAlignment="1">
      <alignment horizontal="left" vertical="center"/>
    </xf>
    <xf numFmtId="0" fontId="34" fillId="5" borderId="58" xfId="0" applyFont="1" applyFill="1" applyBorder="1" applyAlignment="1">
      <alignment horizontal="left" vertical="center" indent="2"/>
    </xf>
    <xf numFmtId="0" fontId="34" fillId="5" borderId="57" xfId="0" applyFont="1" applyFill="1" applyBorder="1" applyAlignment="1">
      <alignment horizontal="left" vertical="center" indent="2"/>
    </xf>
    <xf numFmtId="0" fontId="34" fillId="5" borderId="59" xfId="0" applyFont="1" applyFill="1" applyBorder="1" applyAlignment="1">
      <alignment horizontal="left" vertical="center" indent="2"/>
    </xf>
    <xf numFmtId="0" fontId="34" fillId="5" borderId="0" xfId="0" applyFont="1" applyFill="1" applyAlignment="1">
      <alignment horizontal="left" vertical="center" indent="2"/>
    </xf>
    <xf numFmtId="0" fontId="34" fillId="5" borderId="60" xfId="0" applyFont="1" applyFill="1" applyBorder="1" applyAlignment="1">
      <alignment horizontal="left" vertical="center" indent="2"/>
    </xf>
    <xf numFmtId="0" fontId="34" fillId="5" borderId="56" xfId="0" applyFont="1" applyFill="1" applyBorder="1" applyAlignment="1">
      <alignment horizontal="left" vertical="center" indent="2"/>
    </xf>
    <xf numFmtId="0" fontId="30" fillId="6" borderId="54" xfId="0" applyFont="1" applyFill="1" applyBorder="1" applyAlignment="1">
      <alignment horizontal="right" vertical="center" indent="2"/>
    </xf>
    <xf numFmtId="0" fontId="32" fillId="6" borderId="54" xfId="0" applyFont="1" applyFill="1" applyBorder="1" applyAlignment="1">
      <alignment horizontal="right" vertical="center" indent="2"/>
    </xf>
    <xf numFmtId="0" fontId="32" fillId="6" borderId="62" xfId="0" applyFont="1" applyFill="1" applyBorder="1" applyAlignment="1">
      <alignment horizontal="right" vertical="center" indent="2"/>
    </xf>
    <xf numFmtId="0" fontId="32" fillId="6" borderId="0" xfId="0" applyFont="1" applyFill="1" applyAlignment="1">
      <alignment horizontal="right" vertical="center" indent="2"/>
    </xf>
    <xf numFmtId="0" fontId="32" fillId="6" borderId="61" xfId="0" applyFont="1" applyFill="1" applyBorder="1" applyAlignment="1">
      <alignment horizontal="right" vertical="center" indent="2"/>
    </xf>
    <xf numFmtId="0" fontId="32" fillId="6" borderId="55" xfId="0" applyFont="1" applyFill="1" applyBorder="1" applyAlignment="1">
      <alignment horizontal="right" vertical="center" indent="2"/>
    </xf>
    <xf numFmtId="0" fontId="32" fillId="6" borderId="63" xfId="0" applyFont="1" applyFill="1" applyBorder="1" applyAlignment="1">
      <alignment horizontal="right" vertical="center" indent="2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1" fillId="4" borderId="88" xfId="1" applyNumberFormat="1" applyFont="1" applyFill="1" applyBorder="1" applyAlignment="1">
      <alignment horizontal="center" vertical="center" wrapText="1"/>
    </xf>
    <xf numFmtId="1" fontId="11" fillId="4" borderId="89" xfId="1" applyNumberFormat="1" applyFont="1" applyFill="1" applyBorder="1" applyAlignment="1">
      <alignment horizontal="center" vertical="center" wrapText="1"/>
    </xf>
    <xf numFmtId="1" fontId="11" fillId="4" borderId="7" xfId="1" applyNumberFormat="1" applyFont="1" applyFill="1" applyBorder="1" applyAlignment="1">
      <alignment horizontal="center" vertical="center" wrapText="1"/>
    </xf>
    <xf numFmtId="1" fontId="11" fillId="4" borderId="10" xfId="1" applyNumberFormat="1" applyFont="1" applyFill="1" applyBorder="1" applyAlignment="1">
      <alignment horizontal="center" vertical="center" wrapText="1"/>
    </xf>
    <xf numFmtId="1" fontId="11" fillId="10" borderId="76" xfId="1" applyNumberFormat="1" applyFont="1" applyFill="1" applyBorder="1" applyAlignment="1">
      <alignment horizontal="center" vertical="center" wrapText="1"/>
    </xf>
    <xf numFmtId="1" fontId="11" fillId="10" borderId="7" xfId="1" applyNumberFormat="1" applyFont="1" applyFill="1" applyBorder="1" applyAlignment="1">
      <alignment horizontal="center" vertical="center" wrapText="1"/>
    </xf>
    <xf numFmtId="1" fontId="11" fillId="10" borderId="11" xfId="1" applyNumberFormat="1" applyFont="1" applyFill="1" applyBorder="1" applyAlignment="1">
      <alignment horizontal="center" vertical="center" wrapText="1"/>
    </xf>
    <xf numFmtId="1" fontId="11" fillId="10" borderId="10" xfId="1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32" xfId="0" applyFont="1" applyBorder="1" applyAlignment="1">
      <alignment horizontal="left" vertical="center" wrapText="1" indent="1"/>
    </xf>
    <xf numFmtId="0" fontId="9" fillId="0" borderId="52" xfId="0" applyFont="1" applyBorder="1" applyAlignment="1">
      <alignment horizontal="left" vertical="center" indent="1"/>
    </xf>
    <xf numFmtId="0" fontId="9" fillId="0" borderId="22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BFFB7"/>
      <color rgb="FFE9FDE9"/>
      <color rgb="FFB2FF65"/>
      <color rgb="FFF8EDEC"/>
      <color rgb="FFE7F9FF"/>
      <color rgb="FFFFFF99"/>
      <color rgb="FFFFFFCC"/>
      <color rgb="FFD6FF85"/>
      <color rgb="FF78D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239"/>
  <sheetViews>
    <sheetView tabSelected="1" topLeftCell="A13" zoomScale="71" zoomScaleNormal="71" workbookViewId="0">
      <selection activeCell="O15" sqref="O15"/>
    </sheetView>
  </sheetViews>
  <sheetFormatPr defaultRowHeight="18" x14ac:dyDescent="0.35"/>
  <cols>
    <col min="1" max="1" width="1.6640625" customWidth="1"/>
    <col min="2" max="2" width="10.6640625" style="37" customWidth="1"/>
    <col min="3" max="3" width="90.6640625" customWidth="1"/>
    <col min="4" max="4" width="30" customWidth="1"/>
    <col min="5" max="5" width="30.6640625" customWidth="1"/>
    <col min="6" max="11" width="14.33203125" style="24" customWidth="1"/>
    <col min="12" max="12" width="1.44140625" customWidth="1"/>
    <col min="13" max="13" width="1.6640625" customWidth="1"/>
    <col min="14" max="14" width="1.44140625" customWidth="1"/>
    <col min="15" max="15" width="21.6640625" customWidth="1"/>
  </cols>
  <sheetData>
    <row r="2" spans="1:15" ht="18.600000000000001" thickBot="1" x14ac:dyDescent="0.4"/>
    <row r="3" spans="1:15" ht="45" customHeight="1" thickTop="1" x14ac:dyDescent="0.3">
      <c r="A3" s="352" t="s">
        <v>187</v>
      </c>
      <c r="B3" s="353"/>
      <c r="C3" s="353"/>
      <c r="D3" s="264" t="s">
        <v>188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</row>
    <row r="4" spans="1:15" s="1" customFormat="1" ht="75" customHeight="1" thickBot="1" x14ac:dyDescent="0.35">
      <c r="A4" s="267"/>
      <c r="B4" s="268"/>
      <c r="C4" s="268"/>
      <c r="D4" s="354" t="s">
        <v>189</v>
      </c>
      <c r="E4" s="354"/>
      <c r="F4" s="354"/>
      <c r="G4" s="355" t="s">
        <v>190</v>
      </c>
      <c r="H4" s="356"/>
      <c r="I4" s="356"/>
      <c r="J4" s="356"/>
      <c r="K4" s="356"/>
      <c r="L4" s="356"/>
      <c r="M4" s="356"/>
      <c r="N4" s="356"/>
      <c r="O4" s="356"/>
    </row>
    <row r="5" spans="1:15" s="5" customFormat="1" ht="15" customHeight="1" thickTop="1" x14ac:dyDescent="0.3">
      <c r="B5" s="34"/>
      <c r="C5" s="2"/>
      <c r="D5" s="269"/>
      <c r="E5" s="2"/>
      <c r="F5" s="27"/>
      <c r="G5" s="27"/>
      <c r="H5" s="27"/>
      <c r="I5" s="28"/>
      <c r="J5" s="28"/>
      <c r="K5" s="28"/>
      <c r="L5" s="3"/>
      <c r="M5" s="61"/>
      <c r="N5" s="3"/>
      <c r="O5" s="4"/>
    </row>
    <row r="6" spans="1:15" s="12" customFormat="1" ht="15" customHeight="1" thickBot="1" x14ac:dyDescent="0.35">
      <c r="B6" s="33"/>
      <c r="C6" s="167"/>
      <c r="D6" s="49"/>
      <c r="E6" s="49"/>
      <c r="F6" s="25"/>
      <c r="G6" s="25"/>
      <c r="H6" s="25"/>
      <c r="I6" s="29"/>
      <c r="J6" s="29"/>
      <c r="K6" s="29"/>
      <c r="L6" s="11"/>
      <c r="M6" s="62"/>
      <c r="N6" s="11"/>
      <c r="O6" s="10"/>
    </row>
    <row r="7" spans="1:15" s="12" customFormat="1" ht="15" customHeight="1" x14ac:dyDescent="0.3">
      <c r="A7" s="166"/>
      <c r="B7" s="168"/>
      <c r="C7" s="365" t="s">
        <v>197</v>
      </c>
      <c r="D7" s="366"/>
      <c r="E7" s="367"/>
      <c r="F7" s="359"/>
      <c r="G7" s="360"/>
      <c r="H7" s="360"/>
      <c r="I7" s="360"/>
      <c r="J7" s="360"/>
      <c r="K7" s="360"/>
      <c r="L7" s="360"/>
      <c r="M7" s="360"/>
      <c r="N7" s="360"/>
      <c r="O7" s="360"/>
    </row>
    <row r="8" spans="1:15" s="12" customFormat="1" ht="15" customHeight="1" x14ac:dyDescent="0.3">
      <c r="A8" s="166"/>
      <c r="B8" s="169"/>
      <c r="C8" s="368"/>
      <c r="D8" s="368"/>
      <c r="E8" s="369"/>
      <c r="F8" s="361"/>
      <c r="G8" s="362"/>
      <c r="H8" s="362"/>
      <c r="I8" s="362"/>
      <c r="J8" s="362"/>
      <c r="K8" s="362"/>
      <c r="L8" s="362"/>
      <c r="M8" s="362"/>
      <c r="N8" s="362"/>
      <c r="O8" s="362"/>
    </row>
    <row r="9" spans="1:15" s="12" customFormat="1" ht="24" customHeight="1" thickBot="1" x14ac:dyDescent="0.35">
      <c r="A9" s="166"/>
      <c r="B9" s="170"/>
      <c r="C9" s="370"/>
      <c r="D9" s="370"/>
      <c r="E9" s="371"/>
      <c r="F9" s="363"/>
      <c r="G9" s="364"/>
      <c r="H9" s="364"/>
      <c r="I9" s="364"/>
      <c r="J9" s="364"/>
      <c r="K9" s="364"/>
      <c r="L9" s="364"/>
      <c r="M9" s="364"/>
      <c r="N9" s="364"/>
      <c r="O9" s="364"/>
    </row>
    <row r="10" spans="1:15" s="12" customFormat="1" ht="15" customHeight="1" x14ac:dyDescent="0.3">
      <c r="B10" s="165"/>
      <c r="C10" s="49"/>
      <c r="D10" s="49"/>
      <c r="E10" s="49"/>
      <c r="F10" s="25"/>
      <c r="G10" s="25"/>
      <c r="H10" s="25"/>
      <c r="I10" s="29"/>
      <c r="J10" s="29"/>
      <c r="K10" s="29"/>
      <c r="L10" s="11"/>
      <c r="M10" s="62"/>
      <c r="N10" s="11"/>
      <c r="O10" s="10"/>
    </row>
    <row r="11" spans="1:15" s="129" customFormat="1" ht="22.5" customHeight="1" thickBot="1" x14ac:dyDescent="0.35">
      <c r="B11" s="358" t="s">
        <v>0</v>
      </c>
      <c r="C11" s="358"/>
      <c r="D11" s="174"/>
      <c r="E11" s="130"/>
      <c r="F11" s="131"/>
      <c r="G11" s="131"/>
      <c r="H11" s="131"/>
      <c r="I11" s="132"/>
      <c r="J11" s="132"/>
      <c r="K11" s="132"/>
      <c r="L11" s="133"/>
      <c r="M11" s="134"/>
      <c r="N11" s="133"/>
      <c r="O11" s="135"/>
    </row>
    <row r="12" spans="1:15" s="129" customFormat="1" ht="10.5" customHeight="1" x14ac:dyDescent="0.3">
      <c r="B12" s="163"/>
      <c r="C12" s="164"/>
      <c r="D12" s="130"/>
      <c r="E12" s="130"/>
      <c r="F12" s="131"/>
      <c r="G12" s="131"/>
      <c r="H12" s="131"/>
      <c r="I12" s="132"/>
      <c r="J12" s="132"/>
      <c r="K12" s="132"/>
      <c r="L12" s="133"/>
      <c r="M12" s="134"/>
      <c r="N12" s="133"/>
      <c r="O12" s="135"/>
    </row>
    <row r="13" spans="1:15" s="129" customFormat="1" ht="18" customHeight="1" x14ac:dyDescent="0.3">
      <c r="B13" s="161" t="s">
        <v>1</v>
      </c>
      <c r="C13" s="171" t="s">
        <v>192</v>
      </c>
      <c r="D13" s="171"/>
      <c r="E13" s="130"/>
      <c r="F13" s="131"/>
      <c r="G13" s="131"/>
      <c r="H13" s="131"/>
      <c r="I13" s="132"/>
      <c r="J13" s="132"/>
      <c r="K13" s="132"/>
      <c r="L13" s="133"/>
      <c r="M13" s="134"/>
      <c r="N13" s="133"/>
      <c r="O13" s="135"/>
    </row>
    <row r="14" spans="1:15" s="129" customFormat="1" ht="18" customHeight="1" x14ac:dyDescent="0.3">
      <c r="B14" s="162" t="s">
        <v>2</v>
      </c>
      <c r="C14" s="171" t="s">
        <v>143</v>
      </c>
      <c r="D14" s="171"/>
      <c r="E14" s="130"/>
      <c r="F14" s="131"/>
      <c r="G14" s="131"/>
      <c r="H14" s="131"/>
      <c r="I14" s="132"/>
      <c r="J14" s="132"/>
      <c r="K14" s="132"/>
      <c r="L14" s="133"/>
      <c r="M14" s="134"/>
      <c r="N14" s="133"/>
      <c r="O14" s="135"/>
    </row>
    <row r="15" spans="1:15" s="129" customFormat="1" ht="18" customHeight="1" x14ac:dyDescent="0.3">
      <c r="B15" s="162" t="s">
        <v>3</v>
      </c>
      <c r="C15" s="171" t="s">
        <v>144</v>
      </c>
      <c r="D15" s="171"/>
      <c r="E15" s="130"/>
      <c r="F15" s="131"/>
      <c r="G15" s="131"/>
      <c r="H15" s="131"/>
      <c r="I15" s="132"/>
      <c r="J15" s="132"/>
      <c r="K15" s="132"/>
      <c r="L15" s="133"/>
      <c r="M15" s="134"/>
      <c r="N15" s="133"/>
      <c r="O15" s="135"/>
    </row>
    <row r="16" spans="1:15" s="129" customFormat="1" ht="18" customHeight="1" x14ac:dyDescent="0.3">
      <c r="B16" s="162" t="s">
        <v>4</v>
      </c>
      <c r="C16" s="171" t="s">
        <v>193</v>
      </c>
      <c r="D16" s="171"/>
      <c r="E16" s="130"/>
      <c r="F16" s="131"/>
      <c r="G16" s="131"/>
      <c r="H16" s="131"/>
      <c r="I16" s="132"/>
      <c r="J16" s="132"/>
      <c r="K16" s="132"/>
      <c r="L16" s="133"/>
      <c r="M16" s="134"/>
      <c r="N16" s="133"/>
      <c r="O16" s="135"/>
    </row>
    <row r="17" spans="1:15" s="129" customFormat="1" ht="18" customHeight="1" x14ac:dyDescent="0.3">
      <c r="B17" s="162" t="s">
        <v>5</v>
      </c>
      <c r="C17" s="171" t="s">
        <v>194</v>
      </c>
      <c r="D17" s="171"/>
      <c r="E17" s="130"/>
      <c r="F17" s="131"/>
      <c r="G17" s="131"/>
      <c r="H17" s="131"/>
      <c r="I17" s="132"/>
      <c r="J17" s="132"/>
      <c r="K17" s="132"/>
      <c r="L17" s="133"/>
      <c r="M17" s="134"/>
      <c r="N17" s="133"/>
      <c r="O17" s="135"/>
    </row>
    <row r="18" spans="1:15" s="129" customFormat="1" ht="18" customHeight="1" x14ac:dyDescent="0.3">
      <c r="B18" s="162" t="s">
        <v>6</v>
      </c>
      <c r="C18" s="171" t="s">
        <v>148</v>
      </c>
      <c r="D18" s="171"/>
      <c r="E18" s="130"/>
      <c r="F18" s="131"/>
      <c r="G18" s="131"/>
      <c r="H18" s="131"/>
      <c r="I18" s="132"/>
      <c r="J18" s="132"/>
      <c r="K18" s="132"/>
      <c r="L18" s="133"/>
      <c r="M18" s="134"/>
      <c r="N18" s="133"/>
      <c r="O18" s="135"/>
    </row>
    <row r="19" spans="1:15" s="129" customFormat="1" ht="18" customHeight="1" x14ac:dyDescent="0.3">
      <c r="B19" s="162" t="s">
        <v>7</v>
      </c>
      <c r="C19" s="171" t="s">
        <v>146</v>
      </c>
      <c r="D19" s="171"/>
      <c r="E19" s="130"/>
      <c r="F19" s="131"/>
      <c r="G19" s="131"/>
      <c r="H19" s="131"/>
      <c r="I19" s="132"/>
      <c r="J19" s="132"/>
      <c r="K19" s="132"/>
      <c r="L19" s="133"/>
      <c r="M19" s="134"/>
      <c r="N19" s="133"/>
      <c r="O19" s="135"/>
    </row>
    <row r="20" spans="1:15" s="129" customFormat="1" ht="18" customHeight="1" x14ac:dyDescent="0.3">
      <c r="B20" s="161" t="s">
        <v>149</v>
      </c>
      <c r="C20" s="171" t="s">
        <v>183</v>
      </c>
      <c r="D20" s="171"/>
      <c r="E20" s="130"/>
      <c r="F20" s="131"/>
      <c r="G20" s="131"/>
      <c r="H20" s="131"/>
      <c r="I20" s="132"/>
      <c r="J20" s="132"/>
      <c r="K20" s="132"/>
      <c r="L20" s="133"/>
      <c r="M20" s="134"/>
      <c r="N20" s="133"/>
      <c r="O20" s="135"/>
    </row>
    <row r="21" spans="1:15" s="129" customFormat="1" ht="18" customHeight="1" x14ac:dyDescent="0.35">
      <c r="B21" s="161" t="s">
        <v>182</v>
      </c>
      <c r="C21" s="172" t="s">
        <v>147</v>
      </c>
      <c r="D21" s="172"/>
      <c r="E21" s="136"/>
      <c r="F21" s="32" t="s">
        <v>10</v>
      </c>
      <c r="G21" s="32" t="s">
        <v>11</v>
      </c>
      <c r="H21" s="32" t="s">
        <v>186</v>
      </c>
      <c r="I21" s="32" t="s">
        <v>142</v>
      </c>
      <c r="J21" s="32" t="s">
        <v>184</v>
      </c>
      <c r="K21" s="32" t="s">
        <v>185</v>
      </c>
      <c r="L21" s="13"/>
      <c r="M21" s="13"/>
      <c r="N21" s="13"/>
      <c r="O21" s="32" t="s">
        <v>191</v>
      </c>
    </row>
    <row r="22" spans="1:15" s="129" customFormat="1" ht="18" customHeight="1" x14ac:dyDescent="0.3">
      <c r="B22" s="161"/>
      <c r="C22" s="173"/>
      <c r="D22" s="173"/>
      <c r="E22" s="137"/>
      <c r="F22" s="357" t="s">
        <v>12</v>
      </c>
      <c r="G22" s="357" t="s">
        <v>12</v>
      </c>
      <c r="H22" s="357" t="s">
        <v>12</v>
      </c>
      <c r="I22" s="357" t="s">
        <v>12</v>
      </c>
      <c r="J22" s="357" t="s">
        <v>12</v>
      </c>
      <c r="K22" s="357" t="s">
        <v>12</v>
      </c>
      <c r="L22" s="221"/>
      <c r="M22" s="221"/>
      <c r="N22" s="221"/>
      <c r="O22" s="357" t="s">
        <v>12</v>
      </c>
    </row>
    <row r="23" spans="1:15" s="12" customFormat="1" ht="15" customHeight="1" x14ac:dyDescent="0.3">
      <c r="B23" s="35"/>
      <c r="C23" s="13"/>
      <c r="D23" s="13"/>
      <c r="E23" s="13"/>
      <c r="F23" s="357"/>
      <c r="G23" s="357"/>
      <c r="H23" s="357"/>
      <c r="I23" s="357"/>
      <c r="J23" s="357"/>
      <c r="K23" s="357"/>
      <c r="L23" s="221"/>
      <c r="M23" s="221"/>
      <c r="N23" s="221"/>
      <c r="O23" s="357"/>
    </row>
    <row r="24" spans="1:15" s="12" customFormat="1" ht="15" customHeight="1" x14ac:dyDescent="0.3">
      <c r="B24" s="35"/>
      <c r="C24" s="13"/>
      <c r="D24" s="13"/>
      <c r="E24" s="13"/>
      <c r="F24" s="357"/>
      <c r="G24" s="357"/>
      <c r="H24" s="357"/>
      <c r="I24" s="357"/>
      <c r="J24" s="357"/>
      <c r="K24" s="357"/>
      <c r="L24" s="222"/>
      <c r="M24" s="223"/>
      <c r="N24" s="222"/>
      <c r="O24" s="357"/>
    </row>
    <row r="25" spans="1:15" s="12" customFormat="1" ht="15" customHeight="1" x14ac:dyDescent="0.3">
      <c r="B25" s="33"/>
      <c r="C25" s="15"/>
      <c r="D25" s="15"/>
      <c r="E25" s="15"/>
      <c r="F25" s="30"/>
      <c r="G25" s="30"/>
      <c r="H25" s="30"/>
      <c r="I25" s="31"/>
      <c r="J25" s="31"/>
      <c r="K25" s="31"/>
      <c r="L25" s="68"/>
      <c r="M25" s="64"/>
      <c r="N25" s="73"/>
      <c r="O25" s="72"/>
    </row>
    <row r="26" spans="1:15" s="12" customFormat="1" ht="21.75" customHeight="1" x14ac:dyDescent="0.3">
      <c r="B26" s="372" t="s">
        <v>8</v>
      </c>
      <c r="C26" s="390"/>
      <c r="D26" s="391"/>
      <c r="E26" s="379" t="s">
        <v>99</v>
      </c>
      <c r="F26" s="375" t="s">
        <v>13</v>
      </c>
      <c r="G26" s="376"/>
      <c r="H26" s="376"/>
      <c r="I26" s="376"/>
      <c r="J26" s="376"/>
      <c r="K26" s="376"/>
      <c r="L26" s="69"/>
      <c r="M26" s="65"/>
      <c r="N26" s="74"/>
      <c r="O26" s="324" t="s">
        <v>145</v>
      </c>
    </row>
    <row r="27" spans="1:15" s="12" customFormat="1" ht="26.25" customHeight="1" x14ac:dyDescent="0.3">
      <c r="B27" s="373"/>
      <c r="C27" s="392"/>
      <c r="D27" s="393"/>
      <c r="E27" s="380"/>
      <c r="F27" s="377">
        <v>2019</v>
      </c>
      <c r="G27" s="377">
        <v>2020</v>
      </c>
      <c r="H27" s="377">
        <v>2021</v>
      </c>
      <c r="I27" s="384">
        <v>2022</v>
      </c>
      <c r="J27" s="386">
        <v>2023</v>
      </c>
      <c r="K27" s="387"/>
      <c r="L27" s="69"/>
      <c r="M27" s="65"/>
      <c r="N27" s="74"/>
      <c r="O27" s="382">
        <v>2024</v>
      </c>
    </row>
    <row r="28" spans="1:15" s="12" customFormat="1" ht="26.25" customHeight="1" x14ac:dyDescent="0.3">
      <c r="B28" s="374"/>
      <c r="C28" s="394"/>
      <c r="D28" s="395"/>
      <c r="E28" s="381"/>
      <c r="F28" s="378"/>
      <c r="G28" s="378"/>
      <c r="H28" s="378"/>
      <c r="I28" s="385"/>
      <c r="J28" s="388"/>
      <c r="K28" s="389"/>
      <c r="L28" s="69"/>
      <c r="M28" s="65"/>
      <c r="N28" s="74"/>
      <c r="O28" s="383"/>
    </row>
    <row r="29" spans="1:15" s="147" customFormat="1" ht="108.75" customHeight="1" x14ac:dyDescent="0.25">
      <c r="B29" s="159"/>
      <c r="C29" s="148"/>
      <c r="D29" s="196"/>
      <c r="E29" s="160"/>
      <c r="F29" s="262" t="s">
        <v>195</v>
      </c>
      <c r="G29" s="262" t="s">
        <v>196</v>
      </c>
      <c r="H29" s="262" t="s">
        <v>198</v>
      </c>
      <c r="I29" s="262" t="s">
        <v>199</v>
      </c>
      <c r="J29" s="270" t="s">
        <v>200</v>
      </c>
      <c r="K29" s="261" t="s">
        <v>199</v>
      </c>
      <c r="L29" s="149"/>
      <c r="M29" s="150"/>
      <c r="N29" s="151"/>
      <c r="O29" s="263" t="s">
        <v>201</v>
      </c>
    </row>
    <row r="30" spans="1:15" s="12" customFormat="1" ht="15" customHeight="1" thickBot="1" x14ac:dyDescent="0.35">
      <c r="A30" s="41"/>
      <c r="B30" s="39"/>
      <c r="C30" s="158"/>
      <c r="D30" s="197"/>
      <c r="E30" s="17"/>
      <c r="F30" s="265"/>
      <c r="G30" s="265"/>
      <c r="H30" s="276"/>
      <c r="I30" s="271"/>
      <c r="J30" s="315"/>
      <c r="K30" s="314"/>
      <c r="L30" s="71"/>
      <c r="M30" s="57"/>
      <c r="N30" s="76"/>
      <c r="O30" s="325"/>
    </row>
    <row r="31" spans="1:15" s="42" customFormat="1" ht="19.5" customHeight="1" x14ac:dyDescent="0.3">
      <c r="A31" s="77"/>
      <c r="B31" s="78" t="s">
        <v>135</v>
      </c>
      <c r="C31" s="176"/>
      <c r="D31" s="198"/>
      <c r="E31" s="79"/>
      <c r="F31" s="80"/>
      <c r="G31" s="80"/>
      <c r="H31" s="277"/>
      <c r="I31" s="224"/>
      <c r="J31" s="316"/>
      <c r="K31" s="138"/>
      <c r="L31" s="70"/>
      <c r="M31" s="50"/>
      <c r="N31" s="75"/>
      <c r="O31" s="326"/>
    </row>
    <row r="32" spans="1:15" s="12" customFormat="1" ht="13.2" x14ac:dyDescent="0.3">
      <c r="A32" s="45"/>
      <c r="B32" s="40"/>
      <c r="C32" s="177"/>
      <c r="D32" s="199"/>
      <c r="E32" s="46"/>
      <c r="F32" s="47"/>
      <c r="G32" s="47"/>
      <c r="H32" s="278"/>
      <c r="I32" s="225"/>
      <c r="J32" s="312"/>
      <c r="K32" s="139"/>
      <c r="L32" s="71"/>
      <c r="M32" s="57"/>
      <c r="N32" s="76"/>
      <c r="O32" s="327"/>
    </row>
    <row r="33" spans="1:15" s="12" customFormat="1" x14ac:dyDescent="0.3">
      <c r="A33" s="43"/>
      <c r="B33" s="48">
        <v>100</v>
      </c>
      <c r="C33" s="178" t="s">
        <v>14</v>
      </c>
      <c r="D33" s="200"/>
      <c r="E33" s="53"/>
      <c r="F33" s="44"/>
      <c r="G33" s="44"/>
      <c r="H33" s="279"/>
      <c r="I33" s="226"/>
      <c r="J33" s="317"/>
      <c r="K33" s="114"/>
      <c r="L33" s="71"/>
      <c r="M33" s="57"/>
      <c r="N33" s="76"/>
      <c r="O33" s="328"/>
    </row>
    <row r="34" spans="1:15" s="12" customFormat="1" ht="13.2" x14ac:dyDescent="0.3">
      <c r="B34" s="38">
        <v>101</v>
      </c>
      <c r="C34" s="179" t="s">
        <v>22</v>
      </c>
      <c r="D34" s="201"/>
      <c r="E34" s="16"/>
      <c r="F34" s="115"/>
      <c r="G34" s="115"/>
      <c r="H34" s="153"/>
      <c r="I34" s="227"/>
      <c r="J34" s="293"/>
      <c r="K34" s="140"/>
      <c r="L34" s="71"/>
      <c r="M34" s="57"/>
      <c r="N34" s="76"/>
      <c r="O34" s="329"/>
    </row>
    <row r="35" spans="1:15" s="12" customFormat="1" ht="13.2" x14ac:dyDescent="0.3">
      <c r="B35" s="38">
        <v>102</v>
      </c>
      <c r="C35" s="180" t="s">
        <v>23</v>
      </c>
      <c r="D35" s="202"/>
      <c r="E35" s="13"/>
      <c r="F35" s="115"/>
      <c r="G35" s="115"/>
      <c r="H35" s="153"/>
      <c r="I35" s="227"/>
      <c r="J35" s="293"/>
      <c r="K35" s="140"/>
      <c r="L35" s="71"/>
      <c r="M35" s="57"/>
      <c r="N35" s="76"/>
      <c r="O35" s="329"/>
    </row>
    <row r="36" spans="1:15" s="12" customFormat="1" ht="13.2" x14ac:dyDescent="0.3">
      <c r="B36" s="38">
        <v>103</v>
      </c>
      <c r="C36" s="179" t="s">
        <v>15</v>
      </c>
      <c r="D36" s="201"/>
      <c r="E36" s="16"/>
      <c r="F36" s="115"/>
      <c r="G36" s="115"/>
      <c r="H36" s="153"/>
      <c r="I36" s="227"/>
      <c r="J36" s="293"/>
      <c r="K36" s="318"/>
      <c r="L36" s="71"/>
      <c r="M36" s="57"/>
      <c r="N36" s="76"/>
      <c r="O36" s="329"/>
    </row>
    <row r="37" spans="1:15" s="12" customFormat="1" ht="13.2" x14ac:dyDescent="0.3">
      <c r="B37" s="38">
        <v>104</v>
      </c>
      <c r="C37" s="180" t="s">
        <v>27</v>
      </c>
      <c r="D37" s="201"/>
      <c r="E37" s="16"/>
      <c r="F37" s="115"/>
      <c r="G37" s="115"/>
      <c r="H37" s="153"/>
      <c r="I37" s="227"/>
      <c r="J37" s="293"/>
      <c r="K37" s="140"/>
      <c r="L37" s="71"/>
      <c r="M37" s="57"/>
      <c r="N37" s="76"/>
      <c r="O37" s="329"/>
    </row>
    <row r="38" spans="1:15" s="12" customFormat="1" ht="13.2" x14ac:dyDescent="0.3">
      <c r="B38" s="38">
        <v>105</v>
      </c>
      <c r="C38" s="180" t="s">
        <v>154</v>
      </c>
      <c r="D38" s="201"/>
      <c r="E38" s="16"/>
      <c r="F38" s="115"/>
      <c r="G38" s="115"/>
      <c r="H38" s="153"/>
      <c r="I38" s="227"/>
      <c r="J38" s="293"/>
      <c r="K38" s="140"/>
      <c r="L38" s="71"/>
      <c r="M38" s="57"/>
      <c r="N38" s="76"/>
      <c r="O38" s="329"/>
    </row>
    <row r="39" spans="1:15" s="12" customFormat="1" ht="13.2" x14ac:dyDescent="0.3">
      <c r="B39" s="38">
        <v>106</v>
      </c>
      <c r="C39" s="180" t="s">
        <v>155</v>
      </c>
      <c r="D39" s="201"/>
      <c r="E39" s="16"/>
      <c r="F39" s="115"/>
      <c r="G39" s="115"/>
      <c r="H39" s="153"/>
      <c r="I39" s="227"/>
      <c r="J39" s="293"/>
      <c r="K39" s="140"/>
      <c r="L39" s="71"/>
      <c r="M39" s="57"/>
      <c r="N39" s="76"/>
      <c r="O39" s="329"/>
    </row>
    <row r="40" spans="1:15" s="12" customFormat="1" ht="13.2" x14ac:dyDescent="0.3">
      <c r="B40" s="38">
        <v>107</v>
      </c>
      <c r="C40" s="180" t="s">
        <v>156</v>
      </c>
      <c r="D40" s="201"/>
      <c r="E40" s="16"/>
      <c r="F40" s="115"/>
      <c r="G40" s="115"/>
      <c r="H40" s="153"/>
      <c r="I40" s="227"/>
      <c r="J40" s="293"/>
      <c r="K40" s="140"/>
      <c r="L40" s="71"/>
      <c r="M40" s="57"/>
      <c r="N40" s="76"/>
      <c r="O40" s="329"/>
    </row>
    <row r="41" spans="1:15" s="12" customFormat="1" ht="13.2" x14ac:dyDescent="0.3">
      <c r="B41" s="38">
        <v>108</v>
      </c>
      <c r="C41" s="180" t="s">
        <v>157</v>
      </c>
      <c r="D41" s="201"/>
      <c r="E41" s="16"/>
      <c r="F41" s="115"/>
      <c r="G41" s="115"/>
      <c r="H41" s="153"/>
      <c r="I41" s="227"/>
      <c r="J41" s="293"/>
      <c r="K41" s="140"/>
      <c r="L41" s="71"/>
      <c r="M41" s="57"/>
      <c r="N41" s="76"/>
      <c r="O41" s="329"/>
    </row>
    <row r="42" spans="1:15" s="12" customFormat="1" ht="13.2" x14ac:dyDescent="0.3">
      <c r="B42" s="38">
        <v>109</v>
      </c>
      <c r="C42" s="179" t="s">
        <v>137</v>
      </c>
      <c r="D42" s="201"/>
      <c r="E42" s="16"/>
      <c r="F42" s="115"/>
      <c r="G42" s="115"/>
      <c r="H42" s="153"/>
      <c r="I42" s="227"/>
      <c r="J42" s="293"/>
      <c r="K42" s="140"/>
      <c r="L42" s="71"/>
      <c r="M42" s="57"/>
      <c r="N42" s="76"/>
      <c r="O42" s="329"/>
    </row>
    <row r="43" spans="1:15" s="12" customFormat="1" ht="13.2" x14ac:dyDescent="0.3">
      <c r="A43" s="45"/>
      <c r="B43" s="40"/>
      <c r="C43" s="177"/>
      <c r="D43" s="199"/>
      <c r="E43" s="46"/>
      <c r="F43" s="116"/>
      <c r="G43" s="116"/>
      <c r="H43" s="156"/>
      <c r="I43" s="228"/>
      <c r="J43" s="302"/>
      <c r="K43" s="141"/>
      <c r="L43" s="71"/>
      <c r="M43" s="57"/>
      <c r="N43" s="76"/>
      <c r="O43" s="327"/>
    </row>
    <row r="44" spans="1:15" s="12" customFormat="1" x14ac:dyDescent="0.3">
      <c r="A44" s="43"/>
      <c r="B44" s="48">
        <v>110</v>
      </c>
      <c r="C44" s="178" t="s">
        <v>16</v>
      </c>
      <c r="D44" s="200"/>
      <c r="E44" s="53"/>
      <c r="F44" s="117"/>
      <c r="G44" s="117"/>
      <c r="H44" s="157"/>
      <c r="I44" s="229"/>
      <c r="J44" s="303"/>
      <c r="K44" s="142"/>
      <c r="L44" s="71"/>
      <c r="M44" s="57"/>
      <c r="N44" s="76"/>
      <c r="O44" s="328"/>
    </row>
    <row r="45" spans="1:15" s="12" customFormat="1" ht="13.2" x14ac:dyDescent="0.3">
      <c r="B45" s="38">
        <v>111</v>
      </c>
      <c r="C45" s="179" t="s">
        <v>17</v>
      </c>
      <c r="D45" s="201"/>
      <c r="E45" s="16"/>
      <c r="F45" s="115"/>
      <c r="G45" s="115"/>
      <c r="H45" s="153"/>
      <c r="I45" s="227"/>
      <c r="J45" s="293"/>
      <c r="K45" s="140"/>
      <c r="L45" s="71"/>
      <c r="M45" s="57"/>
      <c r="N45" s="76"/>
      <c r="O45" s="329"/>
    </row>
    <row r="46" spans="1:15" s="12" customFormat="1" ht="26.4" x14ac:dyDescent="0.3">
      <c r="B46" s="38">
        <v>112</v>
      </c>
      <c r="C46" s="179" t="s">
        <v>93</v>
      </c>
      <c r="D46" s="201"/>
      <c r="E46" s="16"/>
      <c r="F46" s="115"/>
      <c r="G46" s="115"/>
      <c r="H46" s="153"/>
      <c r="I46" s="227"/>
      <c r="J46" s="293"/>
      <c r="K46" s="140"/>
      <c r="L46" s="71"/>
      <c r="M46" s="57"/>
      <c r="N46" s="76"/>
      <c r="O46" s="329"/>
    </row>
    <row r="47" spans="1:15" s="12" customFormat="1" ht="13.2" x14ac:dyDescent="0.3">
      <c r="B47" s="38">
        <v>113</v>
      </c>
      <c r="C47" s="180" t="s">
        <v>94</v>
      </c>
      <c r="D47" s="201"/>
      <c r="E47" s="16"/>
      <c r="F47" s="115"/>
      <c r="G47" s="115"/>
      <c r="H47" s="153"/>
      <c r="I47" s="227"/>
      <c r="J47" s="293"/>
      <c r="K47" s="140"/>
      <c r="L47" s="71"/>
      <c r="M47" s="57"/>
      <c r="N47" s="76"/>
      <c r="O47" s="329"/>
    </row>
    <row r="48" spans="1:15" s="12" customFormat="1" ht="13.2" x14ac:dyDescent="0.3">
      <c r="B48" s="38">
        <v>114</v>
      </c>
      <c r="C48" s="179" t="s">
        <v>18</v>
      </c>
      <c r="D48" s="201"/>
      <c r="E48" s="16"/>
      <c r="F48" s="115"/>
      <c r="G48" s="115"/>
      <c r="H48" s="153"/>
      <c r="I48" s="227"/>
      <c r="J48" s="293"/>
      <c r="K48" s="140"/>
      <c r="L48" s="71"/>
      <c r="M48" s="57"/>
      <c r="N48" s="76"/>
      <c r="O48" s="329"/>
    </row>
    <row r="49" spans="1:15" s="12" customFormat="1" ht="13.2" x14ac:dyDescent="0.3">
      <c r="B49" s="38">
        <v>115</v>
      </c>
      <c r="C49" s="179" t="s">
        <v>19</v>
      </c>
      <c r="D49" s="201"/>
      <c r="E49" s="16"/>
      <c r="F49" s="115"/>
      <c r="G49" s="115"/>
      <c r="H49" s="153"/>
      <c r="I49" s="227"/>
      <c r="J49" s="293"/>
      <c r="K49" s="140"/>
      <c r="L49" s="71"/>
      <c r="M49" s="57"/>
      <c r="N49" s="76"/>
      <c r="O49" s="329"/>
    </row>
    <row r="50" spans="1:15" s="12" customFormat="1" ht="13.2" x14ac:dyDescent="0.3">
      <c r="B50" s="38">
        <v>116</v>
      </c>
      <c r="C50" s="179" t="s">
        <v>96</v>
      </c>
      <c r="D50" s="201"/>
      <c r="E50" s="16"/>
      <c r="F50" s="115"/>
      <c r="G50" s="115"/>
      <c r="H50" s="153"/>
      <c r="I50" s="227"/>
      <c r="J50" s="293"/>
      <c r="K50" s="140"/>
      <c r="L50" s="71"/>
      <c r="M50" s="57"/>
      <c r="N50" s="76"/>
      <c r="O50" s="329"/>
    </row>
    <row r="51" spans="1:15" s="12" customFormat="1" ht="13.2" x14ac:dyDescent="0.3">
      <c r="B51" s="38">
        <v>117</v>
      </c>
      <c r="C51" s="179" t="s">
        <v>97</v>
      </c>
      <c r="D51" s="201"/>
      <c r="E51" s="16"/>
      <c r="F51" s="115"/>
      <c r="G51" s="115"/>
      <c r="H51" s="153"/>
      <c r="I51" s="227"/>
      <c r="J51" s="293"/>
      <c r="K51" s="140"/>
      <c r="L51" s="71"/>
      <c r="M51" s="57"/>
      <c r="N51" s="76"/>
      <c r="O51" s="329"/>
    </row>
    <row r="52" spans="1:15" s="12" customFormat="1" ht="26.4" x14ac:dyDescent="0.3">
      <c r="B52" s="38">
        <v>118</v>
      </c>
      <c r="C52" s="179" t="s">
        <v>98</v>
      </c>
      <c r="D52" s="201"/>
      <c r="E52" s="16"/>
      <c r="F52" s="115"/>
      <c r="G52" s="115"/>
      <c r="H52" s="153"/>
      <c r="I52" s="227"/>
      <c r="J52" s="293"/>
      <c r="K52" s="140"/>
      <c r="L52" s="71"/>
      <c r="M52" s="57"/>
      <c r="N52" s="76"/>
      <c r="O52" s="329"/>
    </row>
    <row r="53" spans="1:15" s="12" customFormat="1" ht="13.2" x14ac:dyDescent="0.3">
      <c r="B53" s="38">
        <v>119</v>
      </c>
      <c r="C53" s="179" t="s">
        <v>137</v>
      </c>
      <c r="D53" s="201"/>
      <c r="E53" s="16"/>
      <c r="F53" s="115"/>
      <c r="G53" s="115"/>
      <c r="H53" s="153"/>
      <c r="I53" s="227"/>
      <c r="J53" s="293"/>
      <c r="K53" s="140"/>
      <c r="L53" s="71"/>
      <c r="M53" s="57"/>
      <c r="N53" s="76"/>
      <c r="O53" s="329"/>
    </row>
    <row r="54" spans="1:15" s="12" customFormat="1" ht="13.2" x14ac:dyDescent="0.3">
      <c r="A54" s="45"/>
      <c r="B54" s="40"/>
      <c r="C54" s="177"/>
      <c r="D54" s="199"/>
      <c r="E54" s="46"/>
      <c r="F54" s="116"/>
      <c r="G54" s="116"/>
      <c r="H54" s="156"/>
      <c r="I54" s="228"/>
      <c r="J54" s="302"/>
      <c r="K54" s="141"/>
      <c r="L54" s="71"/>
      <c r="M54" s="57"/>
      <c r="N54" s="76"/>
      <c r="O54" s="327"/>
    </row>
    <row r="55" spans="1:15" s="12" customFormat="1" x14ac:dyDescent="0.3">
      <c r="A55" s="43"/>
      <c r="B55" s="48">
        <v>125</v>
      </c>
      <c r="C55" s="178" t="s">
        <v>20</v>
      </c>
      <c r="D55" s="200"/>
      <c r="E55" s="53"/>
      <c r="F55" s="117"/>
      <c r="G55" s="117"/>
      <c r="H55" s="157"/>
      <c r="I55" s="229"/>
      <c r="J55" s="313"/>
      <c r="K55" s="142"/>
      <c r="L55" s="71"/>
      <c r="M55" s="57"/>
      <c r="N55" s="76"/>
      <c r="O55" s="328"/>
    </row>
    <row r="56" spans="1:15" s="12" customFormat="1" ht="13.2" x14ac:dyDescent="0.3">
      <c r="B56" s="38">
        <v>126</v>
      </c>
      <c r="C56" s="179" t="s">
        <v>21</v>
      </c>
      <c r="D56" s="201"/>
      <c r="E56" s="16"/>
      <c r="F56" s="115"/>
      <c r="G56" s="115"/>
      <c r="H56" s="153"/>
      <c r="I56" s="227"/>
      <c r="J56" s="293"/>
      <c r="K56" s="140"/>
      <c r="L56" s="71"/>
      <c r="M56" s="57"/>
      <c r="N56" s="76"/>
      <c r="O56" s="329"/>
    </row>
    <row r="57" spans="1:15" s="12" customFormat="1" ht="13.2" x14ac:dyDescent="0.3">
      <c r="B57" s="38">
        <v>127</v>
      </c>
      <c r="C57" s="179" t="s">
        <v>37</v>
      </c>
      <c r="D57" s="201"/>
      <c r="E57" s="16"/>
      <c r="F57" s="115"/>
      <c r="G57" s="115"/>
      <c r="H57" s="153"/>
      <c r="I57" s="227"/>
      <c r="J57" s="293"/>
      <c r="K57" s="140"/>
      <c r="L57" s="71"/>
      <c r="M57" s="57"/>
      <c r="N57" s="76"/>
      <c r="O57" s="329"/>
    </row>
    <row r="58" spans="1:15" s="12" customFormat="1" ht="13.2" x14ac:dyDescent="0.3">
      <c r="B58" s="38">
        <v>128</v>
      </c>
      <c r="C58" s="179" t="s">
        <v>35</v>
      </c>
      <c r="D58" s="201"/>
      <c r="E58" s="16"/>
      <c r="F58" s="115"/>
      <c r="G58" s="115"/>
      <c r="H58" s="153"/>
      <c r="I58" s="227"/>
      <c r="J58" s="293"/>
      <c r="K58" s="140"/>
      <c r="L58" s="71"/>
      <c r="M58" s="57"/>
      <c r="N58" s="76"/>
      <c r="O58" s="329"/>
    </row>
    <row r="59" spans="1:15" s="12" customFormat="1" ht="13.2" x14ac:dyDescent="0.3">
      <c r="B59" s="38">
        <v>129</v>
      </c>
      <c r="C59" s="179" t="s">
        <v>36</v>
      </c>
      <c r="D59" s="201"/>
      <c r="E59" s="16"/>
      <c r="F59" s="115"/>
      <c r="G59" s="115"/>
      <c r="H59" s="153"/>
      <c r="I59" s="227"/>
      <c r="J59" s="293"/>
      <c r="K59" s="140"/>
      <c r="L59" s="71"/>
      <c r="M59" s="57"/>
      <c r="N59" s="76"/>
      <c r="O59" s="329"/>
    </row>
    <row r="60" spans="1:15" s="12" customFormat="1" ht="13.2" x14ac:dyDescent="0.3">
      <c r="B60" s="38">
        <v>130</v>
      </c>
      <c r="C60" s="179" t="s">
        <v>137</v>
      </c>
      <c r="D60" s="201"/>
      <c r="E60" s="16"/>
      <c r="F60" s="115"/>
      <c r="G60" s="115"/>
      <c r="H60" s="153"/>
      <c r="I60" s="227"/>
      <c r="J60" s="293"/>
      <c r="K60" s="140"/>
      <c r="L60" s="71"/>
      <c r="M60" s="57"/>
      <c r="N60" s="76"/>
      <c r="O60" s="329"/>
    </row>
    <row r="61" spans="1:15" s="12" customFormat="1" ht="13.8" thickBot="1" x14ac:dyDescent="0.35">
      <c r="A61" s="18"/>
      <c r="B61" s="39"/>
      <c r="C61" s="158"/>
      <c r="D61" s="197"/>
      <c r="E61" s="17"/>
      <c r="F61" s="118"/>
      <c r="G61" s="118"/>
      <c r="H61" s="154"/>
      <c r="I61" s="230"/>
      <c r="J61" s="300"/>
      <c r="K61" s="143"/>
      <c r="L61" s="71"/>
      <c r="M61" s="57"/>
      <c r="N61" s="76"/>
      <c r="O61" s="330"/>
    </row>
    <row r="62" spans="1:15" s="42" customFormat="1" x14ac:dyDescent="0.3">
      <c r="A62" s="54"/>
      <c r="B62" s="55" t="s">
        <v>42</v>
      </c>
      <c r="C62" s="181"/>
      <c r="D62" s="175"/>
      <c r="E62" s="56"/>
      <c r="F62" s="119"/>
      <c r="G62" s="119"/>
      <c r="H62" s="280"/>
      <c r="I62" s="231"/>
      <c r="J62" s="294"/>
      <c r="K62" s="144"/>
      <c r="L62" s="70"/>
      <c r="M62" s="50"/>
      <c r="N62" s="75"/>
      <c r="O62" s="84"/>
    </row>
    <row r="63" spans="1:15" s="12" customFormat="1" ht="13.2" x14ac:dyDescent="0.3">
      <c r="A63" s="51"/>
      <c r="B63" s="52">
        <v>140</v>
      </c>
      <c r="C63" s="182" t="s">
        <v>138</v>
      </c>
      <c r="D63" s="203"/>
      <c r="E63" s="96" t="s">
        <v>158</v>
      </c>
      <c r="F63" s="216">
        <f t="shared" ref="F63:K63" si="0">SUM(F34,F37,F40,F45,F46,F47,F50)</f>
        <v>0</v>
      </c>
      <c r="G63" s="216">
        <f t="shared" si="0"/>
        <v>0</v>
      </c>
      <c r="H63" s="281">
        <f t="shared" si="0"/>
        <v>0</v>
      </c>
      <c r="I63" s="281">
        <f t="shared" si="0"/>
        <v>0</v>
      </c>
      <c r="J63" s="295">
        <f t="shared" si="0"/>
        <v>0</v>
      </c>
      <c r="K63" s="232">
        <f t="shared" si="0"/>
        <v>0</v>
      </c>
      <c r="L63" s="97"/>
      <c r="M63" s="98"/>
      <c r="N63" s="99"/>
      <c r="O63" s="331">
        <f>SUM(O34,O37,O40,O45,O46,O47,O50)</f>
        <v>0</v>
      </c>
    </row>
    <row r="64" spans="1:15" s="12" customFormat="1" ht="13.2" x14ac:dyDescent="0.3">
      <c r="A64" s="51"/>
      <c r="B64" s="52">
        <v>141</v>
      </c>
      <c r="C64" s="182" t="s">
        <v>139</v>
      </c>
      <c r="D64" s="203"/>
      <c r="E64" s="96" t="s">
        <v>159</v>
      </c>
      <c r="F64" s="216">
        <f t="shared" ref="F64:K64" si="1">SUM(F38,F41,F48,F51,F57,F59,F35)</f>
        <v>0</v>
      </c>
      <c r="G64" s="216">
        <f t="shared" si="1"/>
        <v>0</v>
      </c>
      <c r="H64" s="281">
        <f t="shared" si="1"/>
        <v>0</v>
      </c>
      <c r="I64" s="281">
        <f t="shared" si="1"/>
        <v>0</v>
      </c>
      <c r="J64" s="295">
        <f t="shared" si="1"/>
        <v>0</v>
      </c>
      <c r="K64" s="232">
        <f t="shared" si="1"/>
        <v>0</v>
      </c>
      <c r="L64" s="97"/>
      <c r="M64" s="98"/>
      <c r="N64" s="99"/>
      <c r="O64" s="331">
        <f>SUM(O38,O41,O48,O51,O57,O59,O35)</f>
        <v>0</v>
      </c>
    </row>
    <row r="65" spans="1:15" s="12" customFormat="1" ht="13.2" x14ac:dyDescent="0.3">
      <c r="A65" s="59"/>
      <c r="B65" s="60">
        <v>142</v>
      </c>
      <c r="C65" s="183" t="s">
        <v>140</v>
      </c>
      <c r="D65" s="204"/>
      <c r="E65" s="105" t="s">
        <v>160</v>
      </c>
      <c r="F65" s="215">
        <f t="shared" ref="F65:K65" si="2">SUM(F36,F39,F49,F52)</f>
        <v>0</v>
      </c>
      <c r="G65" s="215">
        <f t="shared" si="2"/>
        <v>0</v>
      </c>
      <c r="H65" s="282">
        <f t="shared" si="2"/>
        <v>0</v>
      </c>
      <c r="I65" s="282">
        <f t="shared" si="2"/>
        <v>0</v>
      </c>
      <c r="J65" s="296">
        <f t="shared" si="2"/>
        <v>0</v>
      </c>
      <c r="K65" s="233">
        <f t="shared" si="2"/>
        <v>0</v>
      </c>
      <c r="L65" s="97"/>
      <c r="M65" s="98"/>
      <c r="N65" s="99"/>
      <c r="O65" s="332">
        <f>SUM(O36,O39,O49,O52)</f>
        <v>0</v>
      </c>
    </row>
    <row r="66" spans="1:15" s="12" customFormat="1" x14ac:dyDescent="0.3">
      <c r="A66" s="81"/>
      <c r="B66" s="85">
        <v>150</v>
      </c>
      <c r="C66" s="184" t="s">
        <v>136</v>
      </c>
      <c r="D66" s="205"/>
      <c r="E66" s="86"/>
      <c r="F66" s="120">
        <f t="shared" ref="F66:K66" si="3">SUM(F63:F65)</f>
        <v>0</v>
      </c>
      <c r="G66" s="120">
        <f t="shared" si="3"/>
        <v>0</v>
      </c>
      <c r="H66" s="239">
        <f t="shared" si="3"/>
        <v>0</v>
      </c>
      <c r="I66" s="239">
        <f t="shared" si="3"/>
        <v>0</v>
      </c>
      <c r="J66" s="297">
        <f t="shared" si="3"/>
        <v>0</v>
      </c>
      <c r="K66" s="272">
        <f t="shared" si="3"/>
        <v>0</v>
      </c>
      <c r="L66" s="71"/>
      <c r="M66" s="57"/>
      <c r="N66" s="76"/>
      <c r="O66" s="333">
        <f>SUM(O63:O65)</f>
        <v>0</v>
      </c>
    </row>
    <row r="67" spans="1:15" s="12" customFormat="1" ht="13.2" x14ac:dyDescent="0.3">
      <c r="B67" s="38"/>
      <c r="C67" s="179"/>
      <c r="D67" s="201"/>
      <c r="E67" s="16"/>
      <c r="F67" s="115"/>
      <c r="G67" s="115"/>
      <c r="H67" s="153"/>
      <c r="I67" s="140"/>
      <c r="J67" s="293"/>
      <c r="K67" s="140"/>
      <c r="L67" s="71"/>
      <c r="M67" s="57"/>
      <c r="N67" s="76"/>
      <c r="O67" s="329"/>
    </row>
    <row r="68" spans="1:15" s="12" customFormat="1" ht="13.8" thickBot="1" x14ac:dyDescent="0.35">
      <c r="A68" s="18"/>
      <c r="B68" s="39"/>
      <c r="C68" s="158"/>
      <c r="D68" s="197"/>
      <c r="E68" s="17"/>
      <c r="F68" s="118"/>
      <c r="G68" s="118"/>
      <c r="H68" s="154"/>
      <c r="I68" s="143"/>
      <c r="J68" s="300"/>
      <c r="K68" s="143"/>
      <c r="L68" s="71"/>
      <c r="M68" s="57"/>
      <c r="N68" s="76"/>
      <c r="O68" s="330"/>
    </row>
    <row r="69" spans="1:15" s="42" customFormat="1" x14ac:dyDescent="0.3">
      <c r="A69" s="77"/>
      <c r="B69" s="78" t="s">
        <v>43</v>
      </c>
      <c r="C69" s="184"/>
      <c r="D69" s="205"/>
      <c r="E69" s="83"/>
      <c r="F69" s="121"/>
      <c r="G69" s="121"/>
      <c r="H69" s="155"/>
      <c r="I69" s="145"/>
      <c r="J69" s="301"/>
      <c r="K69" s="145"/>
      <c r="L69" s="70"/>
      <c r="M69" s="50"/>
      <c r="N69" s="75"/>
      <c r="O69" s="326"/>
    </row>
    <row r="70" spans="1:15" s="12" customFormat="1" ht="13.2" x14ac:dyDescent="0.3">
      <c r="A70" s="45"/>
      <c r="B70" s="40"/>
      <c r="C70" s="177"/>
      <c r="D70" s="199"/>
      <c r="E70" s="46"/>
      <c r="F70" s="116"/>
      <c r="G70" s="116"/>
      <c r="H70" s="156"/>
      <c r="I70" s="141"/>
      <c r="J70" s="302"/>
      <c r="K70" s="141"/>
      <c r="L70" s="71"/>
      <c r="M70" s="57"/>
      <c r="N70" s="76"/>
      <c r="O70" s="327"/>
    </row>
    <row r="71" spans="1:15" s="12" customFormat="1" x14ac:dyDescent="0.3">
      <c r="A71" s="43"/>
      <c r="B71" s="48">
        <v>200</v>
      </c>
      <c r="C71" s="178" t="s">
        <v>31</v>
      </c>
      <c r="D71" s="200"/>
      <c r="E71" s="53"/>
      <c r="F71" s="117"/>
      <c r="G71" s="117"/>
      <c r="H71" s="157"/>
      <c r="I71" s="142"/>
      <c r="J71" s="303"/>
      <c r="K71" s="142"/>
      <c r="L71" s="71"/>
      <c r="M71" s="57"/>
      <c r="N71" s="76"/>
      <c r="O71" s="328"/>
    </row>
    <row r="72" spans="1:15" s="12" customFormat="1" ht="13.2" x14ac:dyDescent="0.3">
      <c r="B72" s="38">
        <v>201</v>
      </c>
      <c r="C72" s="179" t="s">
        <v>26</v>
      </c>
      <c r="D72" s="206" t="s">
        <v>175</v>
      </c>
      <c r="E72" s="16" t="s">
        <v>173</v>
      </c>
      <c r="F72" s="115"/>
      <c r="G72" s="115"/>
      <c r="H72" s="153"/>
      <c r="I72" s="140"/>
      <c r="J72" s="293"/>
      <c r="K72" s="140"/>
      <c r="L72" s="71"/>
      <c r="M72" s="57"/>
      <c r="N72" s="76"/>
      <c r="O72" s="329"/>
    </row>
    <row r="73" spans="1:15" s="12" customFormat="1" ht="13.2" x14ac:dyDescent="0.3">
      <c r="B73" s="38">
        <v>202</v>
      </c>
      <c r="C73" s="180" t="s">
        <v>24</v>
      </c>
      <c r="D73" s="206" t="s">
        <v>175</v>
      </c>
      <c r="E73" s="13">
        <v>102</v>
      </c>
      <c r="F73" s="115"/>
      <c r="G73" s="115"/>
      <c r="H73" s="153"/>
      <c r="I73" s="140"/>
      <c r="J73" s="293"/>
      <c r="K73" s="140"/>
      <c r="L73" s="71"/>
      <c r="M73" s="57"/>
      <c r="N73" s="76"/>
      <c r="O73" s="329"/>
    </row>
    <row r="74" spans="1:15" s="12" customFormat="1" ht="13.2" x14ac:dyDescent="0.3">
      <c r="B74" s="38">
        <v>203</v>
      </c>
      <c r="C74" s="179" t="s">
        <v>25</v>
      </c>
      <c r="D74" s="206" t="s">
        <v>175</v>
      </c>
      <c r="E74" s="16">
        <v>103</v>
      </c>
      <c r="F74" s="115"/>
      <c r="G74" s="115"/>
      <c r="H74" s="153"/>
      <c r="I74" s="140"/>
      <c r="J74" s="293"/>
      <c r="K74" s="140"/>
      <c r="L74" s="71"/>
      <c r="M74" s="57"/>
      <c r="N74" s="76"/>
      <c r="O74" s="329"/>
    </row>
    <row r="75" spans="1:15" s="12" customFormat="1" ht="13.2" x14ac:dyDescent="0.3">
      <c r="B75" s="38">
        <v>204</v>
      </c>
      <c r="C75" s="179" t="s">
        <v>28</v>
      </c>
      <c r="D75" s="206" t="s">
        <v>175</v>
      </c>
      <c r="E75" s="16" t="s">
        <v>174</v>
      </c>
      <c r="F75" s="115"/>
      <c r="G75" s="115"/>
      <c r="H75" s="153"/>
      <c r="I75" s="140"/>
      <c r="J75" s="293"/>
      <c r="K75" s="140"/>
      <c r="L75" s="71"/>
      <c r="M75" s="57"/>
      <c r="N75" s="76"/>
      <c r="O75" s="329"/>
    </row>
    <row r="76" spans="1:15" s="12" customFormat="1" ht="13.2" x14ac:dyDescent="0.3">
      <c r="B76" s="38">
        <v>205</v>
      </c>
      <c r="C76" s="179" t="s">
        <v>95</v>
      </c>
      <c r="D76" s="206" t="s">
        <v>175</v>
      </c>
      <c r="E76" s="16">
        <v>113</v>
      </c>
      <c r="F76" s="115"/>
      <c r="G76" s="115"/>
      <c r="H76" s="153"/>
      <c r="I76" s="140"/>
      <c r="J76" s="293"/>
      <c r="K76" s="140"/>
      <c r="L76" s="71"/>
      <c r="M76" s="57"/>
      <c r="N76" s="76"/>
      <c r="O76" s="329"/>
    </row>
    <row r="77" spans="1:15" s="12" customFormat="1" ht="13.2" x14ac:dyDescent="0.3">
      <c r="B77" s="38">
        <v>206</v>
      </c>
      <c r="C77" s="179" t="s">
        <v>29</v>
      </c>
      <c r="D77" s="206" t="s">
        <v>175</v>
      </c>
      <c r="E77" s="16">
        <v>114</v>
      </c>
      <c r="F77" s="115"/>
      <c r="G77" s="115"/>
      <c r="H77" s="153"/>
      <c r="I77" s="140"/>
      <c r="J77" s="293"/>
      <c r="K77" s="140"/>
      <c r="L77" s="71"/>
      <c r="M77" s="57"/>
      <c r="N77" s="76"/>
      <c r="O77" s="329"/>
    </row>
    <row r="78" spans="1:15" s="12" customFormat="1" ht="13.2" x14ac:dyDescent="0.3">
      <c r="B78" s="38">
        <v>207</v>
      </c>
      <c r="C78" s="179" t="s">
        <v>30</v>
      </c>
      <c r="D78" s="206" t="s">
        <v>175</v>
      </c>
      <c r="E78" s="16">
        <v>115</v>
      </c>
      <c r="F78" s="115"/>
      <c r="G78" s="115"/>
      <c r="H78" s="153"/>
      <c r="I78" s="140"/>
      <c r="J78" s="293"/>
      <c r="K78" s="140"/>
      <c r="L78" s="71"/>
      <c r="M78" s="57"/>
      <c r="N78" s="76"/>
      <c r="O78" s="329"/>
    </row>
    <row r="79" spans="1:15" s="12" customFormat="1" ht="13.2" x14ac:dyDescent="0.3">
      <c r="B79" s="38">
        <v>208</v>
      </c>
      <c r="C79" s="179" t="s">
        <v>32</v>
      </c>
      <c r="D79" s="206" t="s">
        <v>175</v>
      </c>
      <c r="E79" s="16">
        <v>116</v>
      </c>
      <c r="F79" s="115"/>
      <c r="G79" s="115"/>
      <c r="H79" s="153"/>
      <c r="I79" s="140"/>
      <c r="J79" s="293"/>
      <c r="K79" s="140"/>
      <c r="L79" s="71"/>
      <c r="M79" s="57"/>
      <c r="N79" s="76"/>
      <c r="O79" s="329"/>
    </row>
    <row r="80" spans="1:15" s="12" customFormat="1" ht="13.2" x14ac:dyDescent="0.3">
      <c r="B80" s="38">
        <v>209</v>
      </c>
      <c r="C80" s="179" t="s">
        <v>33</v>
      </c>
      <c r="D80" s="206" t="s">
        <v>175</v>
      </c>
      <c r="E80" s="16">
        <v>117</v>
      </c>
      <c r="F80" s="115"/>
      <c r="G80" s="115"/>
      <c r="H80" s="153"/>
      <c r="I80" s="140"/>
      <c r="J80" s="293"/>
      <c r="K80" s="140"/>
      <c r="L80" s="71"/>
      <c r="M80" s="57"/>
      <c r="N80" s="76"/>
      <c r="O80" s="329"/>
    </row>
    <row r="81" spans="1:15" s="12" customFormat="1" ht="13.2" x14ac:dyDescent="0.3">
      <c r="B81" s="38">
        <v>210</v>
      </c>
      <c r="C81" s="179" t="s">
        <v>34</v>
      </c>
      <c r="D81" s="206" t="s">
        <v>175</v>
      </c>
      <c r="E81" s="16">
        <v>118</v>
      </c>
      <c r="F81" s="115"/>
      <c r="G81" s="115"/>
      <c r="H81" s="153"/>
      <c r="I81" s="140"/>
      <c r="J81" s="293"/>
      <c r="K81" s="140"/>
      <c r="L81" s="71"/>
      <c r="M81" s="57"/>
      <c r="N81" s="76"/>
      <c r="O81" s="329"/>
    </row>
    <row r="82" spans="1:15" s="12" customFormat="1" ht="13.2" x14ac:dyDescent="0.3">
      <c r="B82" s="38">
        <v>211</v>
      </c>
      <c r="C82" s="179" t="s">
        <v>38</v>
      </c>
      <c r="D82" s="206" t="s">
        <v>175</v>
      </c>
      <c r="E82" s="16">
        <v>126</v>
      </c>
      <c r="F82" s="115"/>
      <c r="G82" s="115"/>
      <c r="H82" s="153"/>
      <c r="I82" s="140"/>
      <c r="J82" s="293"/>
      <c r="K82" s="140"/>
      <c r="L82" s="71"/>
      <c r="M82" s="57"/>
      <c r="N82" s="76"/>
      <c r="O82" s="329"/>
    </row>
    <row r="83" spans="1:15" s="12" customFormat="1" ht="13.2" x14ac:dyDescent="0.3">
      <c r="B83" s="38">
        <v>212</v>
      </c>
      <c r="C83" s="179" t="s">
        <v>39</v>
      </c>
      <c r="D83" s="206" t="s">
        <v>175</v>
      </c>
      <c r="E83" s="16">
        <v>127</v>
      </c>
      <c r="F83" s="115"/>
      <c r="G83" s="115"/>
      <c r="H83" s="153"/>
      <c r="I83" s="140"/>
      <c r="J83" s="293"/>
      <c r="K83" s="140"/>
      <c r="L83" s="71"/>
      <c r="M83" s="57"/>
      <c r="N83" s="76"/>
      <c r="O83" s="329"/>
    </row>
    <row r="84" spans="1:15" s="12" customFormat="1" ht="13.2" x14ac:dyDescent="0.3">
      <c r="B84" s="38">
        <v>213</v>
      </c>
      <c r="C84" s="179" t="s">
        <v>40</v>
      </c>
      <c r="D84" s="206" t="s">
        <v>175</v>
      </c>
      <c r="E84" s="16">
        <v>128</v>
      </c>
      <c r="F84" s="115"/>
      <c r="G84" s="115"/>
      <c r="H84" s="153"/>
      <c r="I84" s="140"/>
      <c r="J84" s="293"/>
      <c r="K84" s="140"/>
      <c r="L84" s="71"/>
      <c r="M84" s="57"/>
      <c r="N84" s="76"/>
      <c r="O84" s="329"/>
    </row>
    <row r="85" spans="1:15" s="12" customFormat="1" ht="13.2" x14ac:dyDescent="0.3">
      <c r="B85" s="38">
        <v>214</v>
      </c>
      <c r="C85" s="179" t="s">
        <v>41</v>
      </c>
      <c r="D85" s="206" t="s">
        <v>175</v>
      </c>
      <c r="E85" s="16">
        <v>129</v>
      </c>
      <c r="F85" s="115"/>
      <c r="G85" s="115"/>
      <c r="H85" s="153"/>
      <c r="I85" s="140"/>
      <c r="J85" s="293"/>
      <c r="K85" s="140"/>
      <c r="L85" s="71"/>
      <c r="M85" s="57"/>
      <c r="N85" s="76"/>
      <c r="O85" s="329"/>
    </row>
    <row r="86" spans="1:15" s="12" customFormat="1" ht="13.2" x14ac:dyDescent="0.3">
      <c r="B86" s="38">
        <v>215</v>
      </c>
      <c r="C86" s="179" t="s">
        <v>137</v>
      </c>
      <c r="D86" s="201"/>
      <c r="E86" s="16"/>
      <c r="F86" s="115"/>
      <c r="G86" s="115"/>
      <c r="H86" s="153"/>
      <c r="I86" s="227"/>
      <c r="J86" s="293"/>
      <c r="K86" s="140"/>
      <c r="L86" s="71"/>
      <c r="M86" s="57"/>
      <c r="N86" s="76"/>
      <c r="O86" s="329"/>
    </row>
    <row r="87" spans="1:15" s="12" customFormat="1" ht="13.8" thickBot="1" x14ac:dyDescent="0.35">
      <c r="B87" s="38"/>
      <c r="C87" s="179"/>
      <c r="D87" s="201"/>
      <c r="E87" s="16"/>
      <c r="F87" s="115"/>
      <c r="G87" s="115"/>
      <c r="H87" s="153"/>
      <c r="I87" s="227"/>
      <c r="J87" s="293"/>
      <c r="K87" s="140"/>
      <c r="L87" s="71"/>
      <c r="M87" s="57"/>
      <c r="N87" s="76"/>
      <c r="O87" s="329"/>
    </row>
    <row r="88" spans="1:15" s="42" customFormat="1" x14ac:dyDescent="0.3">
      <c r="A88" s="54"/>
      <c r="B88" s="55" t="s">
        <v>44</v>
      </c>
      <c r="C88" s="181"/>
      <c r="D88" s="175"/>
      <c r="E88" s="175"/>
      <c r="F88" s="119"/>
      <c r="G88" s="119"/>
      <c r="H88" s="280"/>
      <c r="I88" s="231"/>
      <c r="J88" s="294"/>
      <c r="K88" s="144"/>
      <c r="L88" s="70"/>
      <c r="M88" s="50"/>
      <c r="N88" s="75"/>
      <c r="O88" s="84"/>
    </row>
    <row r="89" spans="1:15" s="12" customFormat="1" ht="13.2" x14ac:dyDescent="0.3">
      <c r="A89" s="51"/>
      <c r="B89" s="52">
        <v>225</v>
      </c>
      <c r="C89" s="182" t="s">
        <v>165</v>
      </c>
      <c r="D89" s="203"/>
      <c r="E89" s="96" t="s">
        <v>150</v>
      </c>
      <c r="F89" s="127">
        <f t="shared" ref="F89:K89" si="4">SUM(F72,F75,F76,F79,F82,F84)</f>
        <v>0</v>
      </c>
      <c r="G89" s="127">
        <f t="shared" si="4"/>
        <v>0</v>
      </c>
      <c r="H89" s="238">
        <f t="shared" si="4"/>
        <v>0</v>
      </c>
      <c r="I89" s="238">
        <f t="shared" si="4"/>
        <v>0</v>
      </c>
      <c r="J89" s="295">
        <f t="shared" si="4"/>
        <v>0</v>
      </c>
      <c r="K89" s="273">
        <f t="shared" si="4"/>
        <v>0</v>
      </c>
      <c r="L89" s="97"/>
      <c r="M89" s="98"/>
      <c r="N89" s="99"/>
      <c r="O89" s="334">
        <f>SUM(O72,O75,O76,O79,O82,O84)</f>
        <v>0</v>
      </c>
    </row>
    <row r="90" spans="1:15" s="12" customFormat="1" ht="13.2" x14ac:dyDescent="0.3">
      <c r="A90" s="51"/>
      <c r="B90" s="52">
        <v>226</v>
      </c>
      <c r="C90" s="182" t="s">
        <v>166</v>
      </c>
      <c r="D90" s="203"/>
      <c r="E90" s="96" t="s">
        <v>151</v>
      </c>
      <c r="F90" s="124">
        <f t="shared" ref="F90:K90" si="5">SUM(F73,F77,F80,F83,F85)</f>
        <v>0</v>
      </c>
      <c r="G90" s="124">
        <f t="shared" si="5"/>
        <v>0</v>
      </c>
      <c r="H90" s="281">
        <f t="shared" si="5"/>
        <v>0</v>
      </c>
      <c r="I90" s="281">
        <f t="shared" si="5"/>
        <v>0</v>
      </c>
      <c r="J90" s="295">
        <f t="shared" si="5"/>
        <v>0</v>
      </c>
      <c r="K90" s="232">
        <f t="shared" si="5"/>
        <v>0</v>
      </c>
      <c r="L90" s="97"/>
      <c r="M90" s="98"/>
      <c r="N90" s="99"/>
      <c r="O90" s="334">
        <f>SUM(O73,O77,O80,O83,O85)</f>
        <v>0</v>
      </c>
    </row>
    <row r="91" spans="1:15" s="12" customFormat="1" ht="13.2" x14ac:dyDescent="0.3">
      <c r="A91" s="59"/>
      <c r="B91" s="60">
        <v>227</v>
      </c>
      <c r="C91" s="183" t="s">
        <v>45</v>
      </c>
      <c r="D91" s="204"/>
      <c r="E91" s="105" t="s">
        <v>152</v>
      </c>
      <c r="F91" s="215">
        <f t="shared" ref="F91:K91" si="6">SUM(F74,F78,F81)</f>
        <v>0</v>
      </c>
      <c r="G91" s="215">
        <f t="shared" si="6"/>
        <v>0</v>
      </c>
      <c r="H91" s="282">
        <f t="shared" si="6"/>
        <v>0</v>
      </c>
      <c r="I91" s="282">
        <f t="shared" si="6"/>
        <v>0</v>
      </c>
      <c r="J91" s="296">
        <f t="shared" si="6"/>
        <v>0</v>
      </c>
      <c r="K91" s="233">
        <f t="shared" si="6"/>
        <v>0</v>
      </c>
      <c r="L91" s="97"/>
      <c r="M91" s="98"/>
      <c r="N91" s="99"/>
      <c r="O91" s="335">
        <f>SUM(O74,O78,O81)</f>
        <v>0</v>
      </c>
    </row>
    <row r="92" spans="1:15" s="12" customFormat="1" x14ac:dyDescent="0.3">
      <c r="A92" s="81"/>
      <c r="B92" s="82">
        <v>230</v>
      </c>
      <c r="C92" s="184" t="s">
        <v>46</v>
      </c>
      <c r="D92" s="205"/>
      <c r="E92" s="86"/>
      <c r="F92" s="120">
        <f t="shared" ref="F92:K92" si="7">SUM(F89:F91)</f>
        <v>0</v>
      </c>
      <c r="G92" s="120">
        <f t="shared" si="7"/>
        <v>0</v>
      </c>
      <c r="H92" s="239">
        <f t="shared" si="7"/>
        <v>0</v>
      </c>
      <c r="I92" s="239">
        <f t="shared" si="7"/>
        <v>0</v>
      </c>
      <c r="J92" s="297">
        <f t="shared" si="7"/>
        <v>0</v>
      </c>
      <c r="K92" s="272">
        <f t="shared" si="7"/>
        <v>0</v>
      </c>
      <c r="L92" s="71"/>
      <c r="M92" s="57"/>
      <c r="N92" s="76"/>
      <c r="O92" s="336">
        <f>SUM(O89:O91)</f>
        <v>0</v>
      </c>
    </row>
    <row r="93" spans="1:15" s="12" customFormat="1" ht="13.2" x14ac:dyDescent="0.3">
      <c r="B93" s="38">
        <v>231</v>
      </c>
      <c r="C93" s="180" t="s">
        <v>178</v>
      </c>
      <c r="D93" s="206" t="s">
        <v>175</v>
      </c>
      <c r="E93" s="16" t="s">
        <v>150</v>
      </c>
      <c r="F93" s="115"/>
      <c r="G93" s="115"/>
      <c r="H93" s="153"/>
      <c r="I93" s="227"/>
      <c r="J93" s="293"/>
      <c r="K93" s="140"/>
      <c r="L93" s="71"/>
      <c r="M93" s="57"/>
      <c r="N93" s="76"/>
      <c r="O93" s="329"/>
    </row>
    <row r="94" spans="1:15" s="12" customFormat="1" ht="13.2" x14ac:dyDescent="0.3">
      <c r="B94" s="38">
        <v>232</v>
      </c>
      <c r="C94" s="179" t="s">
        <v>48</v>
      </c>
      <c r="D94" s="201"/>
      <c r="E94" s="16"/>
      <c r="F94" s="115"/>
      <c r="G94" s="115"/>
      <c r="H94" s="153"/>
      <c r="I94" s="274"/>
      <c r="J94" s="319"/>
      <c r="K94" s="140"/>
      <c r="L94" s="71"/>
      <c r="M94" s="57"/>
      <c r="N94" s="76"/>
      <c r="O94" s="329"/>
    </row>
    <row r="95" spans="1:15" s="12" customFormat="1" ht="13.2" x14ac:dyDescent="0.3">
      <c r="A95" s="90"/>
      <c r="B95" s="91">
        <v>233</v>
      </c>
      <c r="C95" s="192" t="s">
        <v>47</v>
      </c>
      <c r="D95" s="207"/>
      <c r="E95" s="94" t="s">
        <v>167</v>
      </c>
      <c r="F95" s="122"/>
      <c r="G95" s="122"/>
      <c r="H95" s="283"/>
      <c r="I95" s="234"/>
      <c r="J95" s="298"/>
      <c r="K95" s="292"/>
      <c r="L95" s="71"/>
      <c r="M95" s="57"/>
      <c r="N95" s="76"/>
      <c r="O95" s="337"/>
    </row>
    <row r="96" spans="1:15" s="12" customFormat="1" ht="26.4" x14ac:dyDescent="0.3">
      <c r="A96" s="92"/>
      <c r="B96" s="93">
        <v>234</v>
      </c>
      <c r="C96" s="186" t="s">
        <v>49</v>
      </c>
      <c r="D96" s="208"/>
      <c r="E96" s="95" t="s">
        <v>168</v>
      </c>
      <c r="F96" s="123"/>
      <c r="G96" s="123"/>
      <c r="H96" s="284"/>
      <c r="I96" s="235"/>
      <c r="J96" s="299"/>
      <c r="K96" s="235"/>
      <c r="L96" s="71"/>
      <c r="M96" s="57"/>
      <c r="N96" s="76"/>
      <c r="O96" s="338"/>
    </row>
    <row r="97" spans="1:15" s="12" customFormat="1" ht="13.2" x14ac:dyDescent="0.3">
      <c r="B97" s="38"/>
      <c r="C97" s="179"/>
      <c r="D97" s="201"/>
      <c r="E97" s="16"/>
      <c r="F97" s="115"/>
      <c r="G97" s="115"/>
      <c r="H97" s="153"/>
      <c r="I97" s="227"/>
      <c r="J97" s="293"/>
      <c r="K97" s="140"/>
      <c r="L97" s="71"/>
      <c r="M97" s="57"/>
      <c r="N97" s="76"/>
      <c r="O97" s="329"/>
    </row>
    <row r="98" spans="1:15" s="12" customFormat="1" ht="13.8" thickBot="1" x14ac:dyDescent="0.35">
      <c r="A98" s="18"/>
      <c r="B98" s="39"/>
      <c r="C98" s="158"/>
      <c r="D98" s="197"/>
      <c r="E98" s="17"/>
      <c r="F98" s="118"/>
      <c r="G98" s="118"/>
      <c r="H98" s="154"/>
      <c r="I98" s="230"/>
      <c r="J98" s="300"/>
      <c r="K98" s="143"/>
      <c r="L98" s="71"/>
      <c r="M98" s="57"/>
      <c r="N98" s="76"/>
      <c r="O98" s="330"/>
    </row>
    <row r="99" spans="1:15" s="42" customFormat="1" x14ac:dyDescent="0.3">
      <c r="A99" s="77"/>
      <c r="B99" s="87" t="s">
        <v>50</v>
      </c>
      <c r="C99" s="187"/>
      <c r="D99" s="209"/>
      <c r="E99" s="79"/>
      <c r="F99" s="121"/>
      <c r="G99" s="121"/>
      <c r="H99" s="155"/>
      <c r="I99" s="236"/>
      <c r="J99" s="301"/>
      <c r="K99" s="145"/>
      <c r="L99" s="70"/>
      <c r="M99" s="50"/>
      <c r="N99" s="75"/>
      <c r="O99" s="326"/>
    </row>
    <row r="100" spans="1:15" s="12" customFormat="1" ht="13.2" x14ac:dyDescent="0.3">
      <c r="A100" s="45"/>
      <c r="B100" s="40"/>
      <c r="C100" s="177"/>
      <c r="D100" s="199"/>
      <c r="E100" s="46"/>
      <c r="F100" s="116"/>
      <c r="G100" s="116"/>
      <c r="H100" s="156"/>
      <c r="I100" s="228"/>
      <c r="J100" s="302"/>
      <c r="K100" s="141"/>
      <c r="L100" s="71"/>
      <c r="M100" s="57"/>
      <c r="N100" s="76"/>
      <c r="O100" s="327"/>
    </row>
    <row r="101" spans="1:15" s="12" customFormat="1" x14ac:dyDescent="0.3">
      <c r="A101" s="43"/>
      <c r="B101" s="48">
        <v>300</v>
      </c>
      <c r="C101" s="178" t="s">
        <v>100</v>
      </c>
      <c r="D101" s="200"/>
      <c r="E101" s="53"/>
      <c r="F101" s="117"/>
      <c r="G101" s="117"/>
      <c r="H101" s="157"/>
      <c r="I101" s="229"/>
      <c r="J101" s="303"/>
      <c r="K101" s="142"/>
      <c r="L101" s="71"/>
      <c r="M101" s="57"/>
      <c r="N101" s="76"/>
      <c r="O101" s="328"/>
    </row>
    <row r="102" spans="1:15" s="12" customFormat="1" ht="13.2" x14ac:dyDescent="0.3">
      <c r="B102" s="38">
        <v>301</v>
      </c>
      <c r="C102" s="180" t="s">
        <v>51</v>
      </c>
      <c r="D102" s="201"/>
      <c r="E102" s="16"/>
      <c r="F102" s="115"/>
      <c r="G102" s="115"/>
      <c r="H102" s="153"/>
      <c r="I102" s="227"/>
      <c r="J102" s="293"/>
      <c r="K102" s="140"/>
      <c r="L102" s="71"/>
      <c r="M102" s="57"/>
      <c r="N102" s="76"/>
      <c r="O102" s="329"/>
    </row>
    <row r="103" spans="1:15" s="12" customFormat="1" ht="13.2" x14ac:dyDescent="0.3">
      <c r="B103" s="38">
        <v>302</v>
      </c>
      <c r="C103" s="180" t="s">
        <v>52</v>
      </c>
      <c r="D103" s="201"/>
      <c r="E103" s="16"/>
      <c r="F103" s="115"/>
      <c r="G103" s="115"/>
      <c r="H103" s="153"/>
      <c r="I103" s="227"/>
      <c r="J103" s="293"/>
      <c r="K103" s="140"/>
      <c r="L103" s="71"/>
      <c r="M103" s="57"/>
      <c r="N103" s="76"/>
      <c r="O103" s="329"/>
    </row>
    <row r="104" spans="1:15" s="12" customFormat="1" ht="13.2" x14ac:dyDescent="0.3">
      <c r="B104" s="38">
        <v>303</v>
      </c>
      <c r="C104" s="179" t="s">
        <v>53</v>
      </c>
      <c r="D104" s="201"/>
      <c r="E104" s="16"/>
      <c r="F104" s="115"/>
      <c r="G104" s="115"/>
      <c r="H104" s="153"/>
      <c r="I104" s="227"/>
      <c r="J104" s="293"/>
      <c r="K104" s="140"/>
      <c r="L104" s="71"/>
      <c r="M104" s="57"/>
      <c r="N104" s="76"/>
      <c r="O104" s="329"/>
    </row>
    <row r="105" spans="1:15" s="12" customFormat="1" ht="13.2" x14ac:dyDescent="0.3">
      <c r="B105" s="38">
        <v>304</v>
      </c>
      <c r="C105" s="179" t="s">
        <v>54</v>
      </c>
      <c r="D105" s="201"/>
      <c r="E105" s="16"/>
      <c r="F105" s="115"/>
      <c r="G105" s="115"/>
      <c r="H105" s="153"/>
      <c r="I105" s="227"/>
      <c r="J105" s="293"/>
      <c r="K105" s="140"/>
      <c r="L105" s="71"/>
      <c r="M105" s="57"/>
      <c r="N105" s="76"/>
      <c r="O105" s="329"/>
    </row>
    <row r="106" spans="1:15" s="12" customFormat="1" ht="26.4" x14ac:dyDescent="0.3">
      <c r="B106" s="38">
        <v>305</v>
      </c>
      <c r="C106" s="179" t="s">
        <v>55</v>
      </c>
      <c r="D106" s="201"/>
      <c r="E106" s="16"/>
      <c r="F106" s="115"/>
      <c r="G106" s="115"/>
      <c r="H106" s="153"/>
      <c r="I106" s="227"/>
      <c r="J106" s="293"/>
      <c r="K106" s="140"/>
      <c r="L106" s="71"/>
      <c r="M106" s="57"/>
      <c r="N106" s="76"/>
      <c r="O106" s="329"/>
    </row>
    <row r="107" spans="1:15" s="12" customFormat="1" ht="13.2" x14ac:dyDescent="0.3">
      <c r="B107" s="38">
        <v>306</v>
      </c>
      <c r="C107" s="179" t="s">
        <v>56</v>
      </c>
      <c r="D107" s="201"/>
      <c r="E107" s="16"/>
      <c r="F107" s="115"/>
      <c r="G107" s="115"/>
      <c r="H107" s="153"/>
      <c r="I107" s="227"/>
      <c r="J107" s="293"/>
      <c r="K107" s="140"/>
      <c r="L107" s="71"/>
      <c r="M107" s="57"/>
      <c r="N107" s="76"/>
      <c r="O107" s="329"/>
    </row>
    <row r="108" spans="1:15" s="12" customFormat="1" ht="13.2" x14ac:dyDescent="0.3">
      <c r="B108" s="38">
        <v>307</v>
      </c>
      <c r="C108" s="179" t="s">
        <v>153</v>
      </c>
      <c r="D108" s="201"/>
      <c r="E108" s="16"/>
      <c r="F108" s="115"/>
      <c r="G108" s="115"/>
      <c r="H108" s="153"/>
      <c r="I108" s="227"/>
      <c r="J108" s="293"/>
      <c r="K108" s="140"/>
      <c r="L108" s="71"/>
      <c r="M108" s="57"/>
      <c r="N108" s="76"/>
      <c r="O108" s="329"/>
    </row>
    <row r="109" spans="1:15" s="12" customFormat="1" ht="13.2" x14ac:dyDescent="0.3">
      <c r="B109" s="38">
        <v>308</v>
      </c>
      <c r="C109" s="180" t="s">
        <v>57</v>
      </c>
      <c r="D109" s="201"/>
      <c r="E109" s="16"/>
      <c r="F109" s="115"/>
      <c r="G109" s="115"/>
      <c r="H109" s="153"/>
      <c r="I109" s="227"/>
      <c r="J109" s="293"/>
      <c r="K109" s="140"/>
      <c r="L109" s="71"/>
      <c r="M109" s="57"/>
      <c r="N109" s="76"/>
      <c r="O109" s="329"/>
    </row>
    <row r="110" spans="1:15" s="12" customFormat="1" ht="13.2" x14ac:dyDescent="0.3">
      <c r="B110" s="38">
        <v>309</v>
      </c>
      <c r="C110" s="180" t="s">
        <v>58</v>
      </c>
      <c r="D110" s="201"/>
      <c r="E110" s="16"/>
      <c r="F110" s="115"/>
      <c r="G110" s="115"/>
      <c r="H110" s="153"/>
      <c r="I110" s="227"/>
      <c r="J110" s="293"/>
      <c r="K110" s="140"/>
      <c r="L110" s="71"/>
      <c r="M110" s="57"/>
      <c r="N110" s="76"/>
      <c r="O110" s="329"/>
    </row>
    <row r="111" spans="1:15" s="12" customFormat="1" ht="13.2" x14ac:dyDescent="0.3">
      <c r="B111" s="38">
        <v>310</v>
      </c>
      <c r="C111" s="180" t="s">
        <v>59</v>
      </c>
      <c r="D111" s="201"/>
      <c r="E111" s="16"/>
      <c r="F111" s="115"/>
      <c r="G111" s="115"/>
      <c r="H111" s="153"/>
      <c r="I111" s="227"/>
      <c r="J111" s="293"/>
      <c r="K111" s="140"/>
      <c r="L111" s="71"/>
      <c r="M111" s="57"/>
      <c r="N111" s="76"/>
      <c r="O111" s="329"/>
    </row>
    <row r="112" spans="1:15" s="12" customFormat="1" ht="13.2" x14ac:dyDescent="0.3">
      <c r="B112" s="38">
        <v>311</v>
      </c>
      <c r="C112" s="180" t="s">
        <v>60</v>
      </c>
      <c r="D112" s="201"/>
      <c r="E112" s="16"/>
      <c r="F112" s="115"/>
      <c r="G112" s="115"/>
      <c r="H112" s="153"/>
      <c r="I112" s="227"/>
      <c r="J112" s="293"/>
      <c r="K112" s="140"/>
      <c r="L112" s="71"/>
      <c r="M112" s="57"/>
      <c r="N112" s="76"/>
      <c r="O112" s="329"/>
    </row>
    <row r="113" spans="1:15" s="12" customFormat="1" ht="13.2" x14ac:dyDescent="0.3">
      <c r="B113" s="38">
        <v>312</v>
      </c>
      <c r="C113" s="180" t="s">
        <v>61</v>
      </c>
      <c r="D113" s="201"/>
      <c r="E113" s="16"/>
      <c r="F113" s="115"/>
      <c r="G113" s="115"/>
      <c r="H113" s="153"/>
      <c r="I113" s="227"/>
      <c r="J113" s="293"/>
      <c r="K113" s="140"/>
      <c r="L113" s="71"/>
      <c r="M113" s="57"/>
      <c r="N113" s="76"/>
      <c r="O113" s="329"/>
    </row>
    <row r="114" spans="1:15" s="12" customFormat="1" ht="13.2" x14ac:dyDescent="0.3">
      <c r="B114" s="38">
        <v>313</v>
      </c>
      <c r="C114" s="180" t="s">
        <v>62</v>
      </c>
      <c r="D114" s="201"/>
      <c r="E114" s="16"/>
      <c r="F114" s="115"/>
      <c r="G114" s="115"/>
      <c r="H114" s="153"/>
      <c r="I114" s="227"/>
      <c r="J114" s="293"/>
      <c r="K114" s="140"/>
      <c r="L114" s="71"/>
      <c r="M114" s="57"/>
      <c r="N114" s="76"/>
      <c r="O114" s="329"/>
    </row>
    <row r="115" spans="1:15" s="12" customFormat="1" ht="13.2" x14ac:dyDescent="0.3">
      <c r="B115" s="38">
        <v>314</v>
      </c>
      <c r="C115" s="180" t="s">
        <v>77</v>
      </c>
      <c r="D115" s="201"/>
      <c r="E115" s="16"/>
      <c r="F115" s="115"/>
      <c r="G115" s="115"/>
      <c r="H115" s="153"/>
      <c r="I115" s="227"/>
      <c r="J115" s="293"/>
      <c r="K115" s="140"/>
      <c r="L115" s="71"/>
      <c r="M115" s="57"/>
      <c r="N115" s="76"/>
      <c r="O115" s="329"/>
    </row>
    <row r="116" spans="1:15" s="12" customFormat="1" ht="13.2" x14ac:dyDescent="0.3">
      <c r="B116" s="38">
        <v>315</v>
      </c>
      <c r="C116" s="180" t="s">
        <v>78</v>
      </c>
      <c r="D116" s="201"/>
      <c r="E116" s="16"/>
      <c r="F116" s="115"/>
      <c r="G116" s="115"/>
      <c r="H116" s="153"/>
      <c r="I116" s="227"/>
      <c r="J116" s="293"/>
      <c r="K116" s="140"/>
      <c r="L116" s="71"/>
      <c r="M116" s="57"/>
      <c r="N116" s="76"/>
      <c r="O116" s="329"/>
    </row>
    <row r="117" spans="1:15" s="12" customFormat="1" ht="13.2" x14ac:dyDescent="0.3">
      <c r="B117" s="38">
        <v>316</v>
      </c>
      <c r="C117" s="180" t="s">
        <v>79</v>
      </c>
      <c r="D117" s="201"/>
      <c r="E117" s="16"/>
      <c r="F117" s="115"/>
      <c r="G117" s="115"/>
      <c r="H117" s="153"/>
      <c r="I117" s="227"/>
      <c r="J117" s="293"/>
      <c r="K117" s="140"/>
      <c r="L117" s="71"/>
      <c r="M117" s="57"/>
      <c r="N117" s="76"/>
      <c r="O117" s="329"/>
    </row>
    <row r="118" spans="1:15" s="12" customFormat="1" ht="13.2" x14ac:dyDescent="0.3">
      <c r="B118" s="38">
        <v>317</v>
      </c>
      <c r="C118" s="180" t="s">
        <v>80</v>
      </c>
      <c r="D118" s="201"/>
      <c r="E118" s="16"/>
      <c r="F118" s="115"/>
      <c r="G118" s="115"/>
      <c r="H118" s="153"/>
      <c r="I118" s="227"/>
      <c r="J118" s="293"/>
      <c r="K118" s="140"/>
      <c r="L118" s="71"/>
      <c r="M118" s="57"/>
      <c r="N118" s="76"/>
      <c r="O118" s="329"/>
    </row>
    <row r="119" spans="1:15" s="12" customFormat="1" ht="13.2" x14ac:dyDescent="0.3">
      <c r="B119" s="38">
        <v>318</v>
      </c>
      <c r="C119" s="180" t="s">
        <v>81</v>
      </c>
      <c r="D119" s="201"/>
      <c r="E119" s="16"/>
      <c r="F119" s="115"/>
      <c r="G119" s="115"/>
      <c r="H119" s="153"/>
      <c r="I119" s="227"/>
      <c r="J119" s="293"/>
      <c r="K119" s="140"/>
      <c r="L119" s="71"/>
      <c r="M119" s="57"/>
      <c r="N119" s="76"/>
      <c r="O119" s="329"/>
    </row>
    <row r="120" spans="1:15" s="12" customFormat="1" ht="13.2" x14ac:dyDescent="0.3">
      <c r="B120" s="38">
        <v>319</v>
      </c>
      <c r="C120" s="180" t="s">
        <v>82</v>
      </c>
      <c r="D120" s="201"/>
      <c r="E120" s="16"/>
      <c r="F120" s="115"/>
      <c r="G120" s="115"/>
      <c r="H120" s="153"/>
      <c r="I120" s="227"/>
      <c r="J120" s="293"/>
      <c r="K120" s="140"/>
      <c r="L120" s="71"/>
      <c r="M120" s="57"/>
      <c r="N120" s="76"/>
      <c r="O120" s="329"/>
    </row>
    <row r="121" spans="1:15" s="12" customFormat="1" ht="13.2" x14ac:dyDescent="0.3">
      <c r="B121" s="38">
        <v>320</v>
      </c>
      <c r="C121" s="179" t="s">
        <v>137</v>
      </c>
      <c r="D121" s="201"/>
      <c r="E121" s="16"/>
      <c r="F121" s="115"/>
      <c r="G121" s="115"/>
      <c r="H121" s="153"/>
      <c r="I121" s="227"/>
      <c r="J121" s="293"/>
      <c r="K121" s="140"/>
      <c r="L121" s="71"/>
      <c r="M121" s="57"/>
      <c r="N121" s="76"/>
      <c r="O121" s="329"/>
    </row>
    <row r="122" spans="1:15" s="12" customFormat="1" ht="13.2" x14ac:dyDescent="0.3">
      <c r="A122" s="45"/>
      <c r="B122" s="40"/>
      <c r="C122" s="177"/>
      <c r="D122" s="199"/>
      <c r="E122" s="46"/>
      <c r="F122" s="116"/>
      <c r="G122" s="116"/>
      <c r="H122" s="156"/>
      <c r="I122" s="228"/>
      <c r="J122" s="302"/>
      <c r="K122" s="141"/>
      <c r="L122" s="71"/>
      <c r="M122" s="57"/>
      <c r="N122" s="76"/>
      <c r="O122" s="327"/>
    </row>
    <row r="123" spans="1:15" s="12" customFormat="1" x14ac:dyDescent="0.3">
      <c r="A123" s="43"/>
      <c r="B123" s="48">
        <v>330</v>
      </c>
      <c r="C123" s="113" t="s">
        <v>101</v>
      </c>
      <c r="D123" s="200"/>
      <c r="E123" s="53"/>
      <c r="F123" s="117"/>
      <c r="G123" s="117"/>
      <c r="H123" s="157"/>
      <c r="I123" s="229"/>
      <c r="J123" s="303"/>
      <c r="K123" s="142"/>
      <c r="L123" s="71"/>
      <c r="M123" s="57"/>
      <c r="N123" s="76"/>
      <c r="O123" s="328"/>
    </row>
    <row r="124" spans="1:15" s="12" customFormat="1" ht="13.2" x14ac:dyDescent="0.3">
      <c r="B124" s="38">
        <v>331</v>
      </c>
      <c r="C124" s="180" t="s">
        <v>92</v>
      </c>
      <c r="D124" s="201"/>
      <c r="E124" s="16"/>
      <c r="F124" s="115"/>
      <c r="G124" s="115"/>
      <c r="H124" s="153"/>
      <c r="I124" s="227"/>
      <c r="J124" s="293"/>
      <c r="K124" s="140"/>
      <c r="L124" s="71"/>
      <c r="M124" s="57"/>
      <c r="N124" s="76"/>
      <c r="O124" s="329"/>
    </row>
    <row r="125" spans="1:15" s="12" customFormat="1" ht="13.2" x14ac:dyDescent="0.3">
      <c r="B125" s="38">
        <v>332</v>
      </c>
      <c r="C125" s="180" t="s">
        <v>64</v>
      </c>
      <c r="D125" s="201"/>
      <c r="E125" s="16"/>
      <c r="F125" s="240"/>
      <c r="G125" s="240"/>
      <c r="H125" s="285"/>
      <c r="I125" s="241"/>
      <c r="J125" s="304"/>
      <c r="K125" s="242"/>
      <c r="L125" s="243"/>
      <c r="M125" s="244"/>
      <c r="N125" s="245"/>
      <c r="O125" s="339"/>
    </row>
    <row r="126" spans="1:15" s="12" customFormat="1" ht="13.2" x14ac:dyDescent="0.3">
      <c r="B126" s="38">
        <v>333</v>
      </c>
      <c r="C126" s="179" t="s">
        <v>86</v>
      </c>
      <c r="D126" s="201"/>
      <c r="E126" s="16"/>
      <c r="F126" s="240"/>
      <c r="G126" s="240"/>
      <c r="H126" s="285"/>
      <c r="I126" s="241"/>
      <c r="J126" s="304"/>
      <c r="K126" s="242"/>
      <c r="L126" s="243"/>
      <c r="M126" s="244"/>
      <c r="N126" s="245"/>
      <c r="O126" s="339"/>
    </row>
    <row r="127" spans="1:15" s="12" customFormat="1" ht="13.2" x14ac:dyDescent="0.3">
      <c r="B127" s="38">
        <v>334</v>
      </c>
      <c r="C127" s="179" t="s">
        <v>87</v>
      </c>
      <c r="D127" s="201"/>
      <c r="E127" s="16"/>
      <c r="F127" s="240"/>
      <c r="G127" s="240"/>
      <c r="H127" s="285"/>
      <c r="I127" s="241"/>
      <c r="J127" s="304"/>
      <c r="K127" s="242"/>
      <c r="L127" s="243"/>
      <c r="M127" s="244"/>
      <c r="N127" s="245"/>
      <c r="O127" s="339"/>
    </row>
    <row r="128" spans="1:15" s="12" customFormat="1" ht="13.2" x14ac:dyDescent="0.3">
      <c r="B128" s="38">
        <v>335</v>
      </c>
      <c r="C128" s="179" t="s">
        <v>137</v>
      </c>
      <c r="D128" s="201"/>
      <c r="E128" s="16"/>
      <c r="F128" s="240"/>
      <c r="G128" s="240"/>
      <c r="H128" s="285"/>
      <c r="I128" s="241"/>
      <c r="J128" s="304"/>
      <c r="K128" s="242"/>
      <c r="L128" s="243"/>
      <c r="M128" s="244"/>
      <c r="N128" s="245"/>
      <c r="O128" s="339"/>
    </row>
    <row r="129" spans="1:15" s="12" customFormat="1" ht="13.2" x14ac:dyDescent="0.3">
      <c r="B129" s="38"/>
      <c r="C129" s="179"/>
      <c r="D129" s="201"/>
      <c r="E129" s="16"/>
      <c r="F129" s="240"/>
      <c r="G129" s="240"/>
      <c r="H129" s="285"/>
      <c r="I129" s="241"/>
      <c r="J129" s="304"/>
      <c r="K129" s="242"/>
      <c r="L129" s="243"/>
      <c r="M129" s="244"/>
      <c r="N129" s="245"/>
      <c r="O129" s="339"/>
    </row>
    <row r="130" spans="1:15" s="12" customFormat="1" x14ac:dyDescent="0.3">
      <c r="B130" s="38"/>
      <c r="C130" s="188" t="s">
        <v>65</v>
      </c>
      <c r="D130" s="210"/>
      <c r="E130" s="16"/>
      <c r="F130" s="240"/>
      <c r="G130" s="240"/>
      <c r="H130" s="285"/>
      <c r="I130" s="241"/>
      <c r="J130" s="304"/>
      <c r="K130" s="242"/>
      <c r="L130" s="243"/>
      <c r="M130" s="244"/>
      <c r="N130" s="245"/>
      <c r="O130" s="339"/>
    </row>
    <row r="131" spans="1:15" s="12" customFormat="1" ht="13.2" x14ac:dyDescent="0.3">
      <c r="B131" s="38"/>
      <c r="C131" s="189" t="s">
        <v>66</v>
      </c>
      <c r="D131" s="211"/>
      <c r="E131" s="16"/>
      <c r="F131" s="240"/>
      <c r="G131" s="240"/>
      <c r="H131" s="285"/>
      <c r="I131" s="241"/>
      <c r="J131" s="304"/>
      <c r="K131" s="242"/>
      <c r="L131" s="243"/>
      <c r="M131" s="244"/>
      <c r="N131" s="245"/>
      <c r="O131" s="339"/>
    </row>
    <row r="132" spans="1:15" s="12" customFormat="1" ht="26.4" x14ac:dyDescent="0.3">
      <c r="B132" s="38"/>
      <c r="C132" s="189" t="s">
        <v>67</v>
      </c>
      <c r="D132" s="211"/>
      <c r="E132" s="16"/>
      <c r="F132" s="240"/>
      <c r="G132" s="240"/>
      <c r="H132" s="285"/>
      <c r="I132" s="241"/>
      <c r="J132" s="304"/>
      <c r="K132" s="242"/>
      <c r="L132" s="243"/>
      <c r="M132" s="244"/>
      <c r="N132" s="245"/>
      <c r="O132" s="339"/>
    </row>
    <row r="133" spans="1:15" s="12" customFormat="1" ht="13.2" x14ac:dyDescent="0.3">
      <c r="B133" s="38"/>
      <c r="C133" s="189" t="s">
        <v>68</v>
      </c>
      <c r="D133" s="211"/>
      <c r="E133" s="16"/>
      <c r="F133" s="240"/>
      <c r="G133" s="240"/>
      <c r="H133" s="285"/>
      <c r="I133" s="241"/>
      <c r="J133" s="304"/>
      <c r="K133" s="242"/>
      <c r="L133" s="243"/>
      <c r="M133" s="244"/>
      <c r="N133" s="245"/>
      <c r="O133" s="339"/>
    </row>
    <row r="134" spans="1:15" s="12" customFormat="1" ht="13.2" x14ac:dyDescent="0.3">
      <c r="A134" s="45"/>
      <c r="B134" s="40"/>
      <c r="C134" s="190"/>
      <c r="D134" s="212"/>
      <c r="E134" s="46"/>
      <c r="F134" s="116"/>
      <c r="G134" s="116"/>
      <c r="H134" s="156"/>
      <c r="I134" s="228"/>
      <c r="J134" s="302"/>
      <c r="K134" s="141"/>
      <c r="L134" s="71"/>
      <c r="M134" s="57"/>
      <c r="N134" s="76"/>
      <c r="O134" s="327"/>
    </row>
    <row r="135" spans="1:15" s="12" customFormat="1" x14ac:dyDescent="0.3">
      <c r="A135" s="43"/>
      <c r="B135" s="48">
        <v>340</v>
      </c>
      <c r="C135" s="178" t="s">
        <v>69</v>
      </c>
      <c r="D135" s="200"/>
      <c r="E135" s="53"/>
      <c r="F135" s="117"/>
      <c r="G135" s="117"/>
      <c r="H135" s="157"/>
      <c r="I135" s="229"/>
      <c r="J135" s="303"/>
      <c r="K135" s="142"/>
      <c r="L135" s="71"/>
      <c r="M135" s="57"/>
      <c r="N135" s="76"/>
      <c r="O135" s="328"/>
    </row>
    <row r="136" spans="1:15" s="12" customFormat="1" ht="13.2" x14ac:dyDescent="0.3">
      <c r="B136" s="38">
        <v>341</v>
      </c>
      <c r="C136" s="179" t="s">
        <v>70</v>
      </c>
      <c r="D136" s="201"/>
      <c r="E136" s="16"/>
      <c r="F136" s="115"/>
      <c r="G136" s="115"/>
      <c r="H136" s="153"/>
      <c r="I136" s="227"/>
      <c r="J136" s="293"/>
      <c r="K136" s="140"/>
      <c r="L136" s="71"/>
      <c r="M136" s="57"/>
      <c r="N136" s="76"/>
      <c r="O136" s="329"/>
    </row>
    <row r="137" spans="1:15" s="12" customFormat="1" ht="13.2" x14ac:dyDescent="0.3">
      <c r="B137" s="38">
        <v>342</v>
      </c>
      <c r="C137" s="179" t="s">
        <v>71</v>
      </c>
      <c r="D137" s="201"/>
      <c r="E137" s="16"/>
      <c r="F137" s="115"/>
      <c r="G137" s="115"/>
      <c r="H137" s="153"/>
      <c r="I137" s="227"/>
      <c r="J137" s="293"/>
      <c r="K137" s="140"/>
      <c r="L137" s="71"/>
      <c r="M137" s="57"/>
      <c r="N137" s="76"/>
      <c r="O137" s="329"/>
    </row>
    <row r="138" spans="1:15" s="12" customFormat="1" ht="13.2" x14ac:dyDescent="0.3">
      <c r="B138" s="38">
        <v>343</v>
      </c>
      <c r="C138" s="179" t="s">
        <v>72</v>
      </c>
      <c r="D138" s="201"/>
      <c r="E138" s="16"/>
      <c r="F138" s="115"/>
      <c r="G138" s="115"/>
      <c r="H138" s="153"/>
      <c r="I138" s="227"/>
      <c r="J138" s="293"/>
      <c r="K138" s="140"/>
      <c r="L138" s="71"/>
      <c r="M138" s="57"/>
      <c r="N138" s="76"/>
      <c r="O138" s="329"/>
    </row>
    <row r="139" spans="1:15" s="12" customFormat="1" ht="13.2" x14ac:dyDescent="0.3">
      <c r="B139" s="38">
        <v>344</v>
      </c>
      <c r="C139" s="179" t="s">
        <v>73</v>
      </c>
      <c r="D139" s="201"/>
      <c r="E139" s="16"/>
      <c r="F139" s="115"/>
      <c r="G139" s="115"/>
      <c r="H139" s="153"/>
      <c r="I139" s="227"/>
      <c r="J139" s="293"/>
      <c r="K139" s="140"/>
      <c r="L139" s="71"/>
      <c r="M139" s="57"/>
      <c r="N139" s="76"/>
      <c r="O139" s="329"/>
    </row>
    <row r="140" spans="1:15" s="12" customFormat="1" ht="13.2" x14ac:dyDescent="0.3">
      <c r="B140" s="38">
        <v>345</v>
      </c>
      <c r="C140" s="179" t="s">
        <v>74</v>
      </c>
      <c r="D140" s="201"/>
      <c r="E140" s="16"/>
      <c r="F140" s="115"/>
      <c r="G140" s="115"/>
      <c r="H140" s="153"/>
      <c r="I140" s="227"/>
      <c r="J140" s="293"/>
      <c r="K140" s="140"/>
      <c r="L140" s="71"/>
      <c r="M140" s="57"/>
      <c r="N140" s="76"/>
      <c r="O140" s="329"/>
    </row>
    <row r="141" spans="1:15" s="12" customFormat="1" ht="13.8" thickBot="1" x14ac:dyDescent="0.35">
      <c r="B141" s="38"/>
      <c r="C141" s="179"/>
      <c r="D141" s="201"/>
      <c r="E141" s="16"/>
      <c r="F141" s="115"/>
      <c r="G141" s="115"/>
      <c r="H141" s="153"/>
      <c r="I141" s="227"/>
      <c r="J141" s="293"/>
      <c r="K141" s="140"/>
      <c r="L141" s="71"/>
      <c r="M141" s="57"/>
      <c r="N141" s="76"/>
      <c r="O141" s="329"/>
    </row>
    <row r="142" spans="1:15" s="42" customFormat="1" x14ac:dyDescent="0.3">
      <c r="A142" s="54"/>
      <c r="B142" s="55" t="s">
        <v>63</v>
      </c>
      <c r="C142" s="181"/>
      <c r="D142" s="175"/>
      <c r="E142" s="56"/>
      <c r="F142" s="119"/>
      <c r="G142" s="119"/>
      <c r="H142" s="280"/>
      <c r="I142" s="231"/>
      <c r="J142" s="294"/>
      <c r="K142" s="144"/>
      <c r="L142" s="70"/>
      <c r="M142" s="50"/>
      <c r="N142" s="75"/>
      <c r="O142" s="84"/>
    </row>
    <row r="143" spans="1:15" s="12" customFormat="1" ht="13.2" x14ac:dyDescent="0.3">
      <c r="A143" s="51"/>
      <c r="B143" s="52">
        <v>350</v>
      </c>
      <c r="C143" s="182" t="s">
        <v>75</v>
      </c>
      <c r="D143" s="203"/>
      <c r="E143" s="96" t="s">
        <v>179</v>
      </c>
      <c r="F143" s="127">
        <f t="shared" ref="F143:K143" si="8">SUM(F102:F107,F108)</f>
        <v>0</v>
      </c>
      <c r="G143" s="127">
        <f t="shared" si="8"/>
        <v>0</v>
      </c>
      <c r="H143" s="238">
        <f t="shared" si="8"/>
        <v>0</v>
      </c>
      <c r="I143" s="238">
        <f t="shared" si="8"/>
        <v>0</v>
      </c>
      <c r="J143" s="295">
        <f t="shared" si="8"/>
        <v>0</v>
      </c>
      <c r="K143" s="273">
        <f t="shared" si="8"/>
        <v>0</v>
      </c>
      <c r="L143" s="97"/>
      <c r="M143" s="98"/>
      <c r="N143" s="99"/>
      <c r="O143" s="331">
        <f>SUM(O102:O107,O108)</f>
        <v>0</v>
      </c>
    </row>
    <row r="144" spans="1:15" s="12" customFormat="1" ht="13.2" x14ac:dyDescent="0.3">
      <c r="A144" s="51"/>
      <c r="B144" s="52">
        <v>351</v>
      </c>
      <c r="C144" s="193" t="s">
        <v>76</v>
      </c>
      <c r="D144" s="203"/>
      <c r="E144" s="96" t="s">
        <v>180</v>
      </c>
      <c r="F144" s="124">
        <f t="shared" ref="F144:K144" si="9">SUM(F109:F114)</f>
        <v>0</v>
      </c>
      <c r="G144" s="124">
        <f t="shared" si="9"/>
        <v>0</v>
      </c>
      <c r="H144" s="281">
        <f t="shared" si="9"/>
        <v>0</v>
      </c>
      <c r="I144" s="281">
        <f t="shared" si="9"/>
        <v>0</v>
      </c>
      <c r="J144" s="295">
        <f t="shared" si="9"/>
        <v>0</v>
      </c>
      <c r="K144" s="232">
        <f t="shared" si="9"/>
        <v>0</v>
      </c>
      <c r="L144" s="97"/>
      <c r="M144" s="98"/>
      <c r="N144" s="99"/>
      <c r="O144" s="331">
        <f>SUM(O109:O114)</f>
        <v>0</v>
      </c>
    </row>
    <row r="145" spans="1:15" s="12" customFormat="1" ht="13.2" x14ac:dyDescent="0.3">
      <c r="A145" s="59"/>
      <c r="B145" s="60">
        <v>352</v>
      </c>
      <c r="C145" s="194" t="s">
        <v>83</v>
      </c>
      <c r="D145" s="204"/>
      <c r="E145" s="105" t="s">
        <v>181</v>
      </c>
      <c r="F145" s="125">
        <f t="shared" ref="F145:K145" si="10">SUM(F115:F120)</f>
        <v>0</v>
      </c>
      <c r="G145" s="125">
        <f t="shared" si="10"/>
        <v>0</v>
      </c>
      <c r="H145" s="282">
        <f t="shared" si="10"/>
        <v>0</v>
      </c>
      <c r="I145" s="282">
        <f t="shared" si="10"/>
        <v>0</v>
      </c>
      <c r="J145" s="296">
        <f t="shared" si="10"/>
        <v>0</v>
      </c>
      <c r="K145" s="233">
        <f t="shared" si="10"/>
        <v>0</v>
      </c>
      <c r="L145" s="97"/>
      <c r="M145" s="98"/>
      <c r="N145" s="99"/>
      <c r="O145" s="332">
        <f>SUM(O115:O120)</f>
        <v>0</v>
      </c>
    </row>
    <row r="146" spans="1:15" s="12" customFormat="1" x14ac:dyDescent="0.3">
      <c r="A146" s="81"/>
      <c r="B146" s="82">
        <v>355</v>
      </c>
      <c r="C146" s="184" t="s">
        <v>89</v>
      </c>
      <c r="D146" s="205"/>
      <c r="E146" s="86"/>
      <c r="F146" s="120">
        <f t="shared" ref="F146:K146" si="11">SUM(F143:F145)</f>
        <v>0</v>
      </c>
      <c r="G146" s="120">
        <f t="shared" si="11"/>
        <v>0</v>
      </c>
      <c r="H146" s="239">
        <f t="shared" si="11"/>
        <v>0</v>
      </c>
      <c r="I146" s="239">
        <f t="shared" si="11"/>
        <v>0</v>
      </c>
      <c r="J146" s="239">
        <f t="shared" si="11"/>
        <v>0</v>
      </c>
      <c r="K146" s="272">
        <f t="shared" si="11"/>
        <v>0</v>
      </c>
      <c r="L146" s="71"/>
      <c r="M146" s="57"/>
      <c r="N146" s="76"/>
      <c r="O146" s="333">
        <f>SUM(O143:O145)</f>
        <v>0</v>
      </c>
    </row>
    <row r="147" spans="1:15" s="12" customFormat="1" ht="13.2" x14ac:dyDescent="0.3">
      <c r="A147" s="102"/>
      <c r="B147" s="103"/>
      <c r="C147" s="191"/>
      <c r="D147" s="213"/>
      <c r="E147" s="104"/>
      <c r="F147" s="126"/>
      <c r="G147" s="126"/>
      <c r="H147" s="286"/>
      <c r="I147" s="286"/>
      <c r="J147" s="305"/>
      <c r="K147" s="237"/>
      <c r="L147" s="71"/>
      <c r="M147" s="57"/>
      <c r="N147" s="76"/>
      <c r="O147" s="340"/>
    </row>
    <row r="148" spans="1:15" s="12" customFormat="1" ht="13.2" x14ac:dyDescent="0.3">
      <c r="A148" s="100"/>
      <c r="B148" s="52">
        <v>360</v>
      </c>
      <c r="C148" s="182" t="s">
        <v>84</v>
      </c>
      <c r="D148" s="203"/>
      <c r="E148" s="96" t="s">
        <v>161</v>
      </c>
      <c r="F148" s="246">
        <f t="shared" ref="F148:K148" si="12">F124+F125</f>
        <v>0</v>
      </c>
      <c r="G148" s="246">
        <f t="shared" si="12"/>
        <v>0</v>
      </c>
      <c r="H148" s="287">
        <f t="shared" si="12"/>
        <v>0</v>
      </c>
      <c r="I148" s="287">
        <f t="shared" si="12"/>
        <v>0</v>
      </c>
      <c r="J148" s="306">
        <f t="shared" si="12"/>
        <v>0</v>
      </c>
      <c r="K148" s="252">
        <f t="shared" si="12"/>
        <v>0</v>
      </c>
      <c r="L148" s="247"/>
      <c r="M148" s="248"/>
      <c r="N148" s="249"/>
      <c r="O148" s="341">
        <f>O124+O125</f>
        <v>0</v>
      </c>
    </row>
    <row r="149" spans="1:15" s="12" customFormat="1" ht="13.2" x14ac:dyDescent="0.3">
      <c r="A149" s="101"/>
      <c r="B149" s="60">
        <v>361</v>
      </c>
      <c r="C149" s="183" t="s">
        <v>85</v>
      </c>
      <c r="D149" s="204"/>
      <c r="E149" s="105" t="s">
        <v>162</v>
      </c>
      <c r="F149" s="250">
        <f t="shared" ref="F149:K149" si="13">F126+F127</f>
        <v>0</v>
      </c>
      <c r="G149" s="250">
        <f t="shared" si="13"/>
        <v>0</v>
      </c>
      <c r="H149" s="288">
        <f t="shared" si="13"/>
        <v>0</v>
      </c>
      <c r="I149" s="288">
        <f t="shared" si="13"/>
        <v>0</v>
      </c>
      <c r="J149" s="307">
        <f t="shared" si="13"/>
        <v>0</v>
      </c>
      <c r="K149" s="320">
        <f t="shared" si="13"/>
        <v>0</v>
      </c>
      <c r="L149" s="247"/>
      <c r="M149" s="248"/>
      <c r="N149" s="249"/>
      <c r="O149" s="342">
        <f>O126+O127</f>
        <v>0</v>
      </c>
    </row>
    <row r="150" spans="1:15" s="12" customFormat="1" x14ac:dyDescent="0.3">
      <c r="A150" s="81"/>
      <c r="B150" s="82">
        <v>365</v>
      </c>
      <c r="C150" s="184" t="s">
        <v>88</v>
      </c>
      <c r="D150" s="205"/>
      <c r="E150" s="86"/>
      <c r="F150" s="251">
        <f t="shared" ref="F150:K150" si="14">SUM(F148:F149)</f>
        <v>0</v>
      </c>
      <c r="G150" s="251">
        <f t="shared" si="14"/>
        <v>0</v>
      </c>
      <c r="H150" s="289">
        <f t="shared" si="14"/>
        <v>0</v>
      </c>
      <c r="I150" s="289">
        <f t="shared" si="14"/>
        <v>0</v>
      </c>
      <c r="J150" s="308">
        <f t="shared" si="14"/>
        <v>0</v>
      </c>
      <c r="K150" s="321">
        <f t="shared" si="14"/>
        <v>0</v>
      </c>
      <c r="L150" s="243"/>
      <c r="M150" s="244"/>
      <c r="N150" s="245"/>
      <c r="O150" s="343">
        <f>SUM(O148:O149)</f>
        <v>0</v>
      </c>
    </row>
    <row r="151" spans="1:15" s="12" customFormat="1" ht="13.2" x14ac:dyDescent="0.3">
      <c r="A151" s="90"/>
      <c r="B151" s="91">
        <v>366</v>
      </c>
      <c r="C151" s="185" t="s">
        <v>91</v>
      </c>
      <c r="D151" s="207"/>
      <c r="E151" s="94" t="s">
        <v>163</v>
      </c>
      <c r="F151" s="246">
        <f t="shared" ref="F151:H152" si="15">F124+F126</f>
        <v>0</v>
      </c>
      <c r="G151" s="246">
        <f t="shared" si="15"/>
        <v>0</v>
      </c>
      <c r="H151" s="287">
        <f t="shared" si="15"/>
        <v>0</v>
      </c>
      <c r="I151" s="287">
        <f t="shared" ref="I151" si="16">I124+I126</f>
        <v>0</v>
      </c>
      <c r="J151" s="309">
        <f>J124+J126</f>
        <v>0</v>
      </c>
      <c r="K151" s="252">
        <f t="shared" ref="K151" si="17">K124+K126</f>
        <v>0</v>
      </c>
      <c r="L151" s="253"/>
      <c r="M151" s="254"/>
      <c r="N151" s="255"/>
      <c r="O151" s="344">
        <f>O124+O126</f>
        <v>0</v>
      </c>
    </row>
    <row r="152" spans="1:15" s="12" customFormat="1" ht="13.2" x14ac:dyDescent="0.3">
      <c r="A152" s="92"/>
      <c r="B152" s="93">
        <v>367</v>
      </c>
      <c r="C152" s="186" t="s">
        <v>90</v>
      </c>
      <c r="D152" s="208"/>
      <c r="E152" s="95" t="s">
        <v>164</v>
      </c>
      <c r="F152" s="256">
        <f t="shared" si="15"/>
        <v>0</v>
      </c>
      <c r="G152" s="256">
        <f t="shared" si="15"/>
        <v>0</v>
      </c>
      <c r="H152" s="290">
        <f t="shared" si="15"/>
        <v>0</v>
      </c>
      <c r="I152" s="290">
        <f t="shared" ref="I152" si="18">I125+I127</f>
        <v>0</v>
      </c>
      <c r="J152" s="310">
        <f>J125+J127</f>
        <v>0</v>
      </c>
      <c r="K152" s="257">
        <f t="shared" ref="K152" si="19">K125+K127</f>
        <v>0</v>
      </c>
      <c r="L152" s="258"/>
      <c r="M152" s="259"/>
      <c r="N152" s="260"/>
      <c r="O152" s="345">
        <f>O125+O127</f>
        <v>0</v>
      </c>
    </row>
    <row r="153" spans="1:15" s="12" customFormat="1" x14ac:dyDescent="0.3">
      <c r="B153" s="38"/>
      <c r="C153" s="188"/>
      <c r="D153" s="210"/>
      <c r="E153" s="58"/>
      <c r="F153" s="128"/>
      <c r="G153" s="128"/>
      <c r="H153" s="291"/>
      <c r="I153" s="275"/>
      <c r="J153" s="311"/>
      <c r="K153" s="146"/>
      <c r="L153" s="71"/>
      <c r="M153" s="57"/>
      <c r="N153" s="76"/>
      <c r="O153" s="346"/>
    </row>
    <row r="154" spans="1:15" s="42" customFormat="1" x14ac:dyDescent="0.3">
      <c r="A154" s="88"/>
      <c r="B154" s="87" t="s">
        <v>141</v>
      </c>
      <c r="C154" s="187"/>
      <c r="D154" s="198"/>
      <c r="E154" s="79"/>
      <c r="F154" s="121"/>
      <c r="G154" s="121"/>
      <c r="H154" s="155"/>
      <c r="I154" s="236"/>
      <c r="J154" s="301"/>
      <c r="K154" s="145"/>
      <c r="L154" s="70"/>
      <c r="M154" s="50"/>
      <c r="N154" s="75"/>
      <c r="O154" s="347"/>
    </row>
    <row r="155" spans="1:15" s="12" customFormat="1" ht="13.2" x14ac:dyDescent="0.3">
      <c r="A155" s="45"/>
      <c r="B155" s="40"/>
      <c r="C155" s="179"/>
      <c r="D155" s="199"/>
      <c r="E155" s="46"/>
      <c r="F155" s="116"/>
      <c r="G155" s="116"/>
      <c r="H155" s="156"/>
      <c r="I155" s="228"/>
      <c r="J155" s="302"/>
      <c r="K155" s="141"/>
      <c r="L155" s="71"/>
      <c r="M155" s="57"/>
      <c r="N155" s="76"/>
      <c r="O155" s="327"/>
    </row>
    <row r="156" spans="1:15" s="12" customFormat="1" x14ac:dyDescent="0.3">
      <c r="A156" s="43"/>
      <c r="B156" s="48">
        <v>400</v>
      </c>
      <c r="C156" s="195" t="s">
        <v>102</v>
      </c>
      <c r="D156" s="214"/>
      <c r="E156" s="53"/>
      <c r="F156" s="117"/>
      <c r="G156" s="117"/>
      <c r="H156" s="157"/>
      <c r="I156" s="229"/>
      <c r="J156" s="303"/>
      <c r="K156" s="142"/>
      <c r="L156" s="71"/>
      <c r="M156" s="57"/>
      <c r="N156" s="76"/>
      <c r="O156" s="328"/>
    </row>
    <row r="157" spans="1:15" s="12" customFormat="1" ht="13.2" x14ac:dyDescent="0.3">
      <c r="B157" s="38">
        <v>401</v>
      </c>
      <c r="C157" s="180" t="s">
        <v>103</v>
      </c>
      <c r="D157" s="201"/>
      <c r="E157" s="16"/>
      <c r="F157" s="115"/>
      <c r="G157" s="115"/>
      <c r="H157" s="153"/>
      <c r="I157" s="227"/>
      <c r="J157" s="293"/>
      <c r="K157" s="140"/>
      <c r="L157" s="71"/>
      <c r="M157" s="57"/>
      <c r="N157" s="76"/>
      <c r="O157" s="329"/>
    </row>
    <row r="158" spans="1:15" s="12" customFormat="1" ht="13.2" x14ac:dyDescent="0.3">
      <c r="B158" s="38">
        <v>402</v>
      </c>
      <c r="C158" s="180" t="s">
        <v>104</v>
      </c>
      <c r="D158" s="201"/>
      <c r="E158" s="16"/>
      <c r="F158" s="115"/>
      <c r="G158" s="115"/>
      <c r="H158" s="153"/>
      <c r="I158" s="227"/>
      <c r="J158" s="293"/>
      <c r="K158" s="140"/>
      <c r="L158" s="71"/>
      <c r="M158" s="57"/>
      <c r="N158" s="76"/>
      <c r="O158" s="329"/>
    </row>
    <row r="159" spans="1:15" s="12" customFormat="1" ht="13.2" x14ac:dyDescent="0.3">
      <c r="B159" s="38">
        <v>403</v>
      </c>
      <c r="C159" s="180" t="s">
        <v>105</v>
      </c>
      <c r="D159" s="201"/>
      <c r="E159" s="16"/>
      <c r="F159" s="115"/>
      <c r="G159" s="115"/>
      <c r="H159" s="153"/>
      <c r="I159" s="227"/>
      <c r="J159" s="293"/>
      <c r="K159" s="140"/>
      <c r="L159" s="71"/>
      <c r="M159" s="57"/>
      <c r="N159" s="76"/>
      <c r="O159" s="329"/>
    </row>
    <row r="160" spans="1:15" s="12" customFormat="1" ht="13.2" x14ac:dyDescent="0.3">
      <c r="B160" s="38">
        <v>404</v>
      </c>
      <c r="C160" s="180" t="s">
        <v>106</v>
      </c>
      <c r="D160" s="201"/>
      <c r="E160" s="16"/>
      <c r="F160" s="115"/>
      <c r="G160" s="115"/>
      <c r="H160" s="153"/>
      <c r="I160" s="227"/>
      <c r="J160" s="293"/>
      <c r="K160" s="140"/>
      <c r="L160" s="71"/>
      <c r="M160" s="57"/>
      <c r="N160" s="76"/>
      <c r="O160" s="329"/>
    </row>
    <row r="161" spans="1:15" s="12" customFormat="1" ht="13.2" x14ac:dyDescent="0.3">
      <c r="B161" s="38">
        <v>405</v>
      </c>
      <c r="C161" s="180" t="s">
        <v>107</v>
      </c>
      <c r="D161" s="201"/>
      <c r="E161" s="16"/>
      <c r="F161" s="115"/>
      <c r="G161" s="115"/>
      <c r="H161" s="153"/>
      <c r="I161" s="227"/>
      <c r="J161" s="293"/>
      <c r="K161" s="140"/>
      <c r="L161" s="71"/>
      <c r="M161" s="57"/>
      <c r="N161" s="76"/>
      <c r="O161" s="329"/>
    </row>
    <row r="162" spans="1:15" s="12" customFormat="1" ht="13.2" x14ac:dyDescent="0.3">
      <c r="B162" s="38">
        <v>406</v>
      </c>
      <c r="C162" s="180" t="s">
        <v>108</v>
      </c>
      <c r="D162" s="201"/>
      <c r="E162" s="16"/>
      <c r="F162" s="115"/>
      <c r="G162" s="115"/>
      <c r="H162" s="153"/>
      <c r="I162" s="227"/>
      <c r="J162" s="293"/>
      <c r="K162" s="140"/>
      <c r="L162" s="71"/>
      <c r="M162" s="57"/>
      <c r="N162" s="76"/>
      <c r="O162" s="329"/>
    </row>
    <row r="163" spans="1:15" s="12" customFormat="1" ht="13.2" x14ac:dyDescent="0.3">
      <c r="B163" s="38">
        <v>407</v>
      </c>
      <c r="C163" s="179" t="s">
        <v>111</v>
      </c>
      <c r="D163" s="201"/>
      <c r="E163" s="16"/>
      <c r="F163" s="115"/>
      <c r="G163" s="115"/>
      <c r="H163" s="153"/>
      <c r="I163" s="227"/>
      <c r="J163" s="293"/>
      <c r="K163" s="140"/>
      <c r="L163" s="71"/>
      <c r="M163" s="57"/>
      <c r="N163" s="76"/>
      <c r="O163" s="329"/>
    </row>
    <row r="164" spans="1:15" s="12" customFormat="1" ht="13.2" x14ac:dyDescent="0.3">
      <c r="B164" s="38">
        <v>408</v>
      </c>
      <c r="C164" s="179" t="s">
        <v>112</v>
      </c>
      <c r="D164" s="201"/>
      <c r="E164" s="16"/>
      <c r="F164" s="115"/>
      <c r="G164" s="115"/>
      <c r="H164" s="153"/>
      <c r="I164" s="227"/>
      <c r="J164" s="293"/>
      <c r="K164" s="140"/>
      <c r="L164" s="71"/>
      <c r="M164" s="57"/>
      <c r="N164" s="76"/>
      <c r="O164" s="329"/>
    </row>
    <row r="165" spans="1:15" s="12" customFormat="1" ht="13.2" x14ac:dyDescent="0.3">
      <c r="B165" s="38">
        <v>409</v>
      </c>
      <c r="C165" s="179" t="s">
        <v>113</v>
      </c>
      <c r="D165" s="201"/>
      <c r="E165" s="16"/>
      <c r="F165" s="115"/>
      <c r="G165" s="115"/>
      <c r="H165" s="153"/>
      <c r="I165" s="227"/>
      <c r="J165" s="293"/>
      <c r="K165" s="140"/>
      <c r="L165" s="71"/>
      <c r="M165" s="57"/>
      <c r="N165" s="76"/>
      <c r="O165" s="329"/>
    </row>
    <row r="166" spans="1:15" s="12" customFormat="1" ht="13.2" x14ac:dyDescent="0.3">
      <c r="B166" s="38">
        <v>410</v>
      </c>
      <c r="C166" s="179" t="s">
        <v>137</v>
      </c>
      <c r="D166" s="201"/>
      <c r="E166" s="16"/>
      <c r="F166" s="115"/>
      <c r="G166" s="115"/>
      <c r="H166" s="153"/>
      <c r="I166" s="227"/>
      <c r="J166" s="293"/>
      <c r="K166" s="140"/>
      <c r="L166" s="71"/>
      <c r="M166" s="57"/>
      <c r="N166" s="76"/>
      <c r="O166" s="329"/>
    </row>
    <row r="167" spans="1:15" s="12" customFormat="1" ht="13.2" x14ac:dyDescent="0.3">
      <c r="A167" s="45"/>
      <c r="B167" s="40"/>
      <c r="C167" s="179"/>
      <c r="D167" s="16"/>
      <c r="E167" s="89"/>
      <c r="F167" s="116"/>
      <c r="G167" s="116"/>
      <c r="H167" s="156"/>
      <c r="I167" s="228"/>
      <c r="J167" s="302"/>
      <c r="K167" s="141"/>
      <c r="L167" s="71"/>
      <c r="M167" s="57"/>
      <c r="N167" s="76"/>
      <c r="O167" s="327"/>
    </row>
    <row r="168" spans="1:15" s="12" customFormat="1" x14ac:dyDescent="0.3">
      <c r="A168" s="43"/>
      <c r="B168" s="48">
        <v>420</v>
      </c>
      <c r="C168" s="195" t="s">
        <v>126</v>
      </c>
      <c r="D168" s="214"/>
      <c r="E168" s="53"/>
      <c r="F168" s="117"/>
      <c r="G168" s="117"/>
      <c r="H168" s="157"/>
      <c r="I168" s="229"/>
      <c r="J168" s="303"/>
      <c r="K168" s="142"/>
      <c r="L168" s="71"/>
      <c r="M168" s="57"/>
      <c r="N168" s="76"/>
      <c r="O168" s="328"/>
    </row>
    <row r="169" spans="1:15" s="12" customFormat="1" ht="13.2" x14ac:dyDescent="0.3">
      <c r="B169" s="38">
        <v>421</v>
      </c>
      <c r="C169" s="180" t="s">
        <v>109</v>
      </c>
      <c r="D169" s="201"/>
      <c r="E169" s="16"/>
      <c r="F169" s="115"/>
      <c r="G169" s="115"/>
      <c r="H169" s="153"/>
      <c r="I169" s="227"/>
      <c r="J169" s="293"/>
      <c r="K169" s="140"/>
      <c r="L169" s="71"/>
      <c r="M169" s="57"/>
      <c r="N169" s="76"/>
      <c r="O169" s="329"/>
    </row>
    <row r="170" spans="1:15" s="12" customFormat="1" ht="26.4" x14ac:dyDescent="0.3">
      <c r="B170" s="38">
        <v>422</v>
      </c>
      <c r="C170" s="179" t="s">
        <v>110</v>
      </c>
      <c r="D170" s="201"/>
      <c r="E170" s="16"/>
      <c r="F170" s="115"/>
      <c r="G170" s="115"/>
      <c r="H170" s="153"/>
      <c r="I170" s="227"/>
      <c r="J170" s="293"/>
      <c r="K170" s="140"/>
      <c r="L170" s="71"/>
      <c r="M170" s="57"/>
      <c r="N170" s="76"/>
      <c r="O170" s="329"/>
    </row>
    <row r="171" spans="1:15" s="12" customFormat="1" ht="13.2" x14ac:dyDescent="0.3">
      <c r="B171" s="38">
        <v>423</v>
      </c>
      <c r="C171" s="179" t="s">
        <v>114</v>
      </c>
      <c r="D171" s="201"/>
      <c r="E171" s="16"/>
      <c r="F171" s="115"/>
      <c r="G171" s="115"/>
      <c r="H171" s="153"/>
      <c r="I171" s="227"/>
      <c r="J171" s="293"/>
      <c r="K171" s="140"/>
      <c r="L171" s="71"/>
      <c r="M171" s="57"/>
      <c r="N171" s="76"/>
      <c r="O171" s="329"/>
    </row>
    <row r="172" spans="1:15" s="12" customFormat="1" ht="13.2" x14ac:dyDescent="0.3">
      <c r="B172" s="38">
        <v>424</v>
      </c>
      <c r="C172" s="180" t="s">
        <v>129</v>
      </c>
      <c r="D172" s="201"/>
      <c r="E172" s="16"/>
      <c r="F172" s="115"/>
      <c r="G172" s="115"/>
      <c r="H172" s="153"/>
      <c r="I172" s="227"/>
      <c r="J172" s="293"/>
      <c r="K172" s="140"/>
      <c r="L172" s="71"/>
      <c r="M172" s="57"/>
      <c r="N172" s="76"/>
      <c r="O172" s="329"/>
    </row>
    <row r="173" spans="1:15" s="12" customFormat="1" ht="13.2" x14ac:dyDescent="0.3">
      <c r="B173" s="38">
        <v>425</v>
      </c>
      <c r="C173" s="180" t="s">
        <v>130</v>
      </c>
      <c r="D173" s="201"/>
      <c r="E173" s="16"/>
      <c r="F173" s="115"/>
      <c r="G173" s="115"/>
      <c r="H173" s="153"/>
      <c r="I173" s="227"/>
      <c r="J173" s="293"/>
      <c r="K173" s="140"/>
      <c r="L173" s="71"/>
      <c r="M173" s="57"/>
      <c r="N173" s="76"/>
      <c r="O173" s="329"/>
    </row>
    <row r="174" spans="1:15" s="12" customFormat="1" ht="13.2" x14ac:dyDescent="0.3">
      <c r="B174" s="38">
        <v>426</v>
      </c>
      <c r="C174" s="179" t="s">
        <v>131</v>
      </c>
      <c r="D174" s="201"/>
      <c r="E174" s="16"/>
      <c r="F174" s="115"/>
      <c r="G174" s="115"/>
      <c r="H174" s="153"/>
      <c r="I174" s="227"/>
      <c r="J174" s="293"/>
      <c r="K174" s="140"/>
      <c r="L174" s="71"/>
      <c r="M174" s="57"/>
      <c r="N174" s="76"/>
      <c r="O174" s="329"/>
    </row>
    <row r="175" spans="1:15" s="12" customFormat="1" ht="13.2" x14ac:dyDescent="0.3">
      <c r="B175" s="38">
        <v>427</v>
      </c>
      <c r="C175" s="179" t="s">
        <v>127</v>
      </c>
      <c r="D175" s="201"/>
      <c r="E175" s="16"/>
      <c r="F175" s="115"/>
      <c r="G175" s="115"/>
      <c r="H175" s="153"/>
      <c r="I175" s="227"/>
      <c r="J175" s="293"/>
      <c r="K175" s="140"/>
      <c r="L175" s="71"/>
      <c r="M175" s="57"/>
      <c r="N175" s="76"/>
      <c r="O175" s="329"/>
    </row>
    <row r="176" spans="1:15" s="12" customFormat="1" ht="13.2" x14ac:dyDescent="0.3">
      <c r="B176" s="38">
        <v>428</v>
      </c>
      <c r="C176" s="179" t="s">
        <v>128</v>
      </c>
      <c r="D176" s="201"/>
      <c r="E176" s="16"/>
      <c r="F176" s="115"/>
      <c r="G176" s="115"/>
      <c r="H176" s="153"/>
      <c r="I176" s="227"/>
      <c r="J176" s="293"/>
      <c r="K176" s="140"/>
      <c r="L176" s="71"/>
      <c r="M176" s="57"/>
      <c r="N176" s="76"/>
      <c r="O176" s="329"/>
    </row>
    <row r="177" spans="1:15" s="12" customFormat="1" ht="13.2" x14ac:dyDescent="0.3">
      <c r="B177" s="38">
        <v>429</v>
      </c>
      <c r="C177" s="179" t="s">
        <v>132</v>
      </c>
      <c r="D177" s="201"/>
      <c r="E177" s="16"/>
      <c r="F177" s="115"/>
      <c r="G177" s="115"/>
      <c r="H177" s="153"/>
      <c r="I177" s="227"/>
      <c r="J177" s="293"/>
      <c r="K177" s="140"/>
      <c r="L177" s="71"/>
      <c r="M177" s="57"/>
      <c r="N177" s="76"/>
      <c r="O177" s="329"/>
    </row>
    <row r="178" spans="1:15" s="12" customFormat="1" ht="13.2" x14ac:dyDescent="0.3">
      <c r="B178" s="38">
        <v>430</v>
      </c>
      <c r="C178" s="179" t="s">
        <v>137</v>
      </c>
      <c r="D178" s="201"/>
      <c r="E178" s="16"/>
      <c r="F178" s="115"/>
      <c r="G178" s="115"/>
      <c r="H178" s="153"/>
      <c r="I178" s="227"/>
      <c r="J178" s="293"/>
      <c r="K178" s="140"/>
      <c r="L178" s="71"/>
      <c r="M178" s="57"/>
      <c r="N178" s="76"/>
      <c r="O178" s="329"/>
    </row>
    <row r="179" spans="1:15" s="12" customFormat="1" ht="13.2" x14ac:dyDescent="0.3">
      <c r="B179" s="38"/>
      <c r="C179" s="179"/>
      <c r="D179" s="201"/>
      <c r="E179" s="16"/>
      <c r="F179" s="115"/>
      <c r="G179" s="115"/>
      <c r="H179" s="153"/>
      <c r="I179" s="227"/>
      <c r="J179" s="293"/>
      <c r="K179" s="140"/>
      <c r="L179" s="71"/>
      <c r="M179" s="57"/>
      <c r="N179" s="76"/>
      <c r="O179" s="329"/>
    </row>
    <row r="180" spans="1:15" s="12" customFormat="1" x14ac:dyDescent="0.3">
      <c r="B180" s="38"/>
      <c r="C180" s="188" t="s">
        <v>118</v>
      </c>
      <c r="D180" s="210"/>
      <c r="E180" s="16"/>
      <c r="F180" s="115"/>
      <c r="G180" s="115"/>
      <c r="H180" s="153"/>
      <c r="I180" s="227"/>
      <c r="J180" s="293"/>
      <c r="K180" s="140"/>
      <c r="L180" s="71"/>
      <c r="M180" s="57"/>
      <c r="N180" s="76"/>
      <c r="O180" s="329"/>
    </row>
    <row r="181" spans="1:15" s="12" customFormat="1" ht="13.2" x14ac:dyDescent="0.3">
      <c r="B181" s="38"/>
      <c r="C181" s="180" t="s">
        <v>119</v>
      </c>
      <c r="D181" s="202"/>
      <c r="E181" s="16"/>
      <c r="F181" s="115"/>
      <c r="G181" s="115"/>
      <c r="H181" s="153"/>
      <c r="I181" s="227"/>
      <c r="J181" s="293"/>
      <c r="K181" s="140"/>
      <c r="L181" s="71"/>
      <c r="M181" s="57"/>
      <c r="N181" s="76"/>
      <c r="O181" s="329"/>
    </row>
    <row r="182" spans="1:15" s="12" customFormat="1" ht="13.2" x14ac:dyDescent="0.3">
      <c r="B182" s="38"/>
      <c r="C182" s="180" t="s">
        <v>120</v>
      </c>
      <c r="D182" s="202"/>
      <c r="E182" s="16"/>
      <c r="F182" s="115"/>
      <c r="G182" s="115"/>
      <c r="H182" s="153"/>
      <c r="I182" s="227"/>
      <c r="J182" s="293"/>
      <c r="K182" s="140"/>
      <c r="L182" s="71"/>
      <c r="M182" s="57"/>
      <c r="N182" s="76"/>
      <c r="O182" s="329"/>
    </row>
    <row r="183" spans="1:15" s="12" customFormat="1" ht="13.2" x14ac:dyDescent="0.3">
      <c r="B183" s="38"/>
      <c r="C183" s="179" t="s">
        <v>121</v>
      </c>
      <c r="D183" s="201"/>
      <c r="E183" s="16"/>
      <c r="F183" s="115"/>
      <c r="G183" s="115"/>
      <c r="H183" s="153"/>
      <c r="I183" s="227"/>
      <c r="J183" s="293"/>
      <c r="K183" s="140"/>
      <c r="L183" s="71"/>
      <c r="M183" s="57"/>
      <c r="N183" s="76"/>
      <c r="O183" s="329"/>
    </row>
    <row r="184" spans="1:15" s="12" customFormat="1" ht="13.2" x14ac:dyDescent="0.3">
      <c r="B184" s="38"/>
      <c r="C184" s="180" t="s">
        <v>122</v>
      </c>
      <c r="D184" s="202"/>
      <c r="E184" s="16"/>
      <c r="F184" s="115"/>
      <c r="G184" s="115"/>
      <c r="H184" s="153"/>
      <c r="I184" s="227"/>
      <c r="J184" s="293"/>
      <c r="K184" s="140"/>
      <c r="L184" s="71"/>
      <c r="M184" s="57"/>
      <c r="N184" s="76"/>
      <c r="O184" s="329"/>
    </row>
    <row r="185" spans="1:15" s="12" customFormat="1" ht="13.8" thickBot="1" x14ac:dyDescent="0.35">
      <c r="B185" s="38"/>
      <c r="C185" s="179"/>
      <c r="D185" s="197"/>
      <c r="E185" s="16"/>
      <c r="F185" s="115"/>
      <c r="G185" s="115"/>
      <c r="H185" s="153"/>
      <c r="I185" s="227"/>
      <c r="J185" s="293"/>
      <c r="K185" s="140"/>
      <c r="L185" s="71"/>
      <c r="M185" s="57"/>
      <c r="N185" s="76"/>
      <c r="O185" s="329"/>
    </row>
    <row r="186" spans="1:15" s="42" customFormat="1" x14ac:dyDescent="0.3">
      <c r="A186" s="54"/>
      <c r="B186" s="55" t="s">
        <v>115</v>
      </c>
      <c r="C186" s="181"/>
      <c r="D186" s="175"/>
      <c r="E186" s="56"/>
      <c r="F186" s="119"/>
      <c r="G186" s="119"/>
      <c r="H186" s="280"/>
      <c r="I186" s="231"/>
      <c r="J186" s="294"/>
      <c r="K186" s="144"/>
      <c r="L186" s="70"/>
      <c r="M186" s="50"/>
      <c r="N186" s="75"/>
      <c r="O186" s="84"/>
    </row>
    <row r="187" spans="1:15" s="12" customFormat="1" ht="26.4" x14ac:dyDescent="0.3">
      <c r="A187" s="51"/>
      <c r="B187" s="52">
        <v>440</v>
      </c>
      <c r="C187" s="182" t="s">
        <v>116</v>
      </c>
      <c r="D187" s="203"/>
      <c r="E187" s="96" t="s">
        <v>169</v>
      </c>
      <c r="F187" s="127">
        <f t="shared" ref="F187:K187" si="20">SUM(F157,F158,F159,F160,F161,F162)</f>
        <v>0</v>
      </c>
      <c r="G187" s="127">
        <f t="shared" si="20"/>
        <v>0</v>
      </c>
      <c r="H187" s="238">
        <f t="shared" si="20"/>
        <v>0</v>
      </c>
      <c r="I187" s="238">
        <f t="shared" si="20"/>
        <v>0</v>
      </c>
      <c r="J187" s="295">
        <f t="shared" si="20"/>
        <v>0</v>
      </c>
      <c r="K187" s="273">
        <f t="shared" si="20"/>
        <v>0</v>
      </c>
      <c r="L187" s="97"/>
      <c r="M187" s="98"/>
      <c r="N187" s="99"/>
      <c r="O187" s="331">
        <f>SUM(O157,O158,O159,O160,O161,O162)</f>
        <v>0</v>
      </c>
    </row>
    <row r="188" spans="1:15" s="12" customFormat="1" ht="13.2" x14ac:dyDescent="0.3">
      <c r="A188" s="51"/>
      <c r="B188" s="52">
        <v>441</v>
      </c>
      <c r="C188" s="193" t="s">
        <v>124</v>
      </c>
      <c r="D188" s="203"/>
      <c r="E188" s="96" t="s">
        <v>170</v>
      </c>
      <c r="F188" s="124">
        <f t="shared" ref="F188:K188" si="21">SUM(F169,F170,F172,F173,F175,F177)</f>
        <v>0</v>
      </c>
      <c r="G188" s="124">
        <f t="shared" si="21"/>
        <v>0</v>
      </c>
      <c r="H188" s="281">
        <f t="shared" si="21"/>
        <v>0</v>
      </c>
      <c r="I188" s="281">
        <f t="shared" si="21"/>
        <v>0</v>
      </c>
      <c r="J188" s="295">
        <f t="shared" si="21"/>
        <v>0</v>
      </c>
      <c r="K188" s="232">
        <f t="shared" si="21"/>
        <v>0</v>
      </c>
      <c r="L188" s="97"/>
      <c r="M188" s="98"/>
      <c r="N188" s="99"/>
      <c r="O188" s="331">
        <f>SUM(O169,O170,O172,O173,O175,O177)</f>
        <v>0</v>
      </c>
    </row>
    <row r="189" spans="1:15" s="12" customFormat="1" ht="13.2" x14ac:dyDescent="0.3">
      <c r="A189" s="51"/>
      <c r="B189" s="52">
        <v>442</v>
      </c>
      <c r="C189" s="182" t="s">
        <v>117</v>
      </c>
      <c r="D189" s="203"/>
      <c r="E189" s="96" t="s">
        <v>171</v>
      </c>
      <c r="F189" s="124">
        <f t="shared" ref="F189:K189" si="22">SUM(F163,F164,F165)</f>
        <v>0</v>
      </c>
      <c r="G189" s="124">
        <f t="shared" si="22"/>
        <v>0</v>
      </c>
      <c r="H189" s="281">
        <f t="shared" si="22"/>
        <v>0</v>
      </c>
      <c r="I189" s="281">
        <f t="shared" si="22"/>
        <v>0</v>
      </c>
      <c r="J189" s="295">
        <f t="shared" si="22"/>
        <v>0</v>
      </c>
      <c r="K189" s="232">
        <f t="shared" si="22"/>
        <v>0</v>
      </c>
      <c r="L189" s="97"/>
      <c r="M189" s="98"/>
      <c r="N189" s="99"/>
      <c r="O189" s="331">
        <f>SUM(O163,O164,O165)</f>
        <v>0</v>
      </c>
    </row>
    <row r="190" spans="1:15" s="12" customFormat="1" ht="13.2" x14ac:dyDescent="0.3">
      <c r="A190" s="59"/>
      <c r="B190" s="60">
        <v>443</v>
      </c>
      <c r="C190" s="194" t="s">
        <v>125</v>
      </c>
      <c r="D190" s="204"/>
      <c r="E190" s="105" t="s">
        <v>172</v>
      </c>
      <c r="F190" s="125">
        <f t="shared" ref="F190:K190" si="23">SUM(F171,F174,F177)</f>
        <v>0</v>
      </c>
      <c r="G190" s="125">
        <f t="shared" si="23"/>
        <v>0</v>
      </c>
      <c r="H190" s="282">
        <f t="shared" si="23"/>
        <v>0</v>
      </c>
      <c r="I190" s="282">
        <f t="shared" si="23"/>
        <v>0</v>
      </c>
      <c r="J190" s="296">
        <f t="shared" si="23"/>
        <v>0</v>
      </c>
      <c r="K190" s="233">
        <f t="shared" si="23"/>
        <v>0</v>
      </c>
      <c r="L190" s="218"/>
      <c r="M190" s="219"/>
      <c r="N190" s="220"/>
      <c r="O190" s="332">
        <f>SUM(O171,O174,O177)</f>
        <v>0</v>
      </c>
    </row>
    <row r="191" spans="1:15" s="12" customFormat="1" x14ac:dyDescent="0.3">
      <c r="A191" s="81"/>
      <c r="B191" s="82">
        <v>450</v>
      </c>
      <c r="C191" s="184" t="s">
        <v>133</v>
      </c>
      <c r="D191" s="205"/>
      <c r="E191" s="86"/>
      <c r="F191" s="217">
        <f t="shared" ref="F191:K191" si="24">SUM(F187:F190)</f>
        <v>0</v>
      </c>
      <c r="G191" s="217">
        <f t="shared" si="24"/>
        <v>0</v>
      </c>
      <c r="H191" s="152">
        <f t="shared" si="24"/>
        <v>0</v>
      </c>
      <c r="I191" s="152">
        <f t="shared" si="24"/>
        <v>0</v>
      </c>
      <c r="J191" s="297">
        <f t="shared" si="24"/>
        <v>0</v>
      </c>
      <c r="K191" s="322">
        <f t="shared" si="24"/>
        <v>0</v>
      </c>
      <c r="L191" s="71"/>
      <c r="M191" s="57"/>
      <c r="N191" s="76"/>
      <c r="O191" s="333">
        <f>SUM(O187:O190)</f>
        <v>0</v>
      </c>
    </row>
    <row r="192" spans="1:15" s="12" customFormat="1" ht="13.2" x14ac:dyDescent="0.3">
      <c r="B192" s="38">
        <v>451</v>
      </c>
      <c r="C192" s="179" t="s">
        <v>123</v>
      </c>
      <c r="D192" s="206" t="s">
        <v>175</v>
      </c>
      <c r="E192" s="16" t="s">
        <v>169</v>
      </c>
      <c r="F192" s="115"/>
      <c r="G192" s="115"/>
      <c r="H192" s="153"/>
      <c r="I192" s="227"/>
      <c r="J192" s="293"/>
      <c r="K192" s="140"/>
      <c r="L192" s="71"/>
      <c r="M192" s="57"/>
      <c r="N192" s="76"/>
      <c r="O192" s="329"/>
    </row>
    <row r="193" spans="1:15" s="12" customFormat="1" ht="26.4" x14ac:dyDescent="0.3">
      <c r="B193" s="38">
        <v>452</v>
      </c>
      <c r="C193" s="179" t="s">
        <v>134</v>
      </c>
      <c r="D193" s="206" t="s">
        <v>175</v>
      </c>
      <c r="E193" s="16" t="s">
        <v>170</v>
      </c>
      <c r="F193" s="115"/>
      <c r="G193" s="115"/>
      <c r="H193" s="153"/>
      <c r="I193" s="227"/>
      <c r="J193" s="293"/>
      <c r="K193" s="140"/>
      <c r="L193" s="71"/>
      <c r="M193" s="57"/>
      <c r="N193" s="76"/>
      <c r="O193" s="329"/>
    </row>
    <row r="194" spans="1:15" s="12" customFormat="1" ht="13.2" x14ac:dyDescent="0.3">
      <c r="B194" s="38">
        <v>453</v>
      </c>
      <c r="C194" s="179" t="s">
        <v>176</v>
      </c>
      <c r="D194" s="206" t="s">
        <v>175</v>
      </c>
      <c r="E194" s="16" t="s">
        <v>171</v>
      </c>
      <c r="F194" s="115"/>
      <c r="G194" s="115"/>
      <c r="H194" s="153"/>
      <c r="I194" s="227"/>
      <c r="J194" s="293"/>
      <c r="K194" s="318"/>
      <c r="L194" s="71"/>
      <c r="M194" s="57"/>
      <c r="N194" s="76"/>
      <c r="O194" s="329"/>
    </row>
    <row r="195" spans="1:15" s="12" customFormat="1" ht="26.4" x14ac:dyDescent="0.3">
      <c r="B195" s="38">
        <v>454</v>
      </c>
      <c r="C195" s="179" t="s">
        <v>177</v>
      </c>
      <c r="D195" s="206" t="s">
        <v>175</v>
      </c>
      <c r="E195" s="16" t="s">
        <v>172</v>
      </c>
      <c r="F195" s="115"/>
      <c r="G195" s="115"/>
      <c r="H195" s="153"/>
      <c r="I195" s="227"/>
      <c r="J195" s="293"/>
      <c r="K195" s="140"/>
      <c r="L195" s="71"/>
      <c r="M195" s="57"/>
      <c r="N195" s="76"/>
      <c r="O195" s="329"/>
    </row>
    <row r="196" spans="1:15" s="12" customFormat="1" ht="13.2" x14ac:dyDescent="0.3">
      <c r="B196" s="38"/>
      <c r="C196" s="179"/>
      <c r="D196" s="201"/>
      <c r="E196" s="16"/>
      <c r="F196" s="115"/>
      <c r="G196" s="115"/>
      <c r="H196" s="153"/>
      <c r="I196" s="227"/>
      <c r="J196" s="293"/>
      <c r="K196" s="140"/>
      <c r="L196" s="71"/>
      <c r="M196" s="57"/>
      <c r="N196" s="76"/>
      <c r="O196" s="329"/>
    </row>
    <row r="197" spans="1:15" s="12" customFormat="1" ht="13.2" x14ac:dyDescent="0.3">
      <c r="A197" s="106"/>
      <c r="B197" s="40"/>
      <c r="C197" s="177"/>
      <c r="D197" s="199"/>
      <c r="E197" s="46"/>
      <c r="F197" s="47"/>
      <c r="G197" s="47"/>
      <c r="H197" s="278"/>
      <c r="I197" s="225"/>
      <c r="J197" s="312"/>
      <c r="K197" s="139"/>
      <c r="L197" s="107"/>
      <c r="M197" s="108"/>
      <c r="N197" s="109"/>
      <c r="O197" s="327"/>
    </row>
    <row r="198" spans="1:15" s="12" customFormat="1" x14ac:dyDescent="0.3">
      <c r="A198" s="43"/>
      <c r="B198" s="323">
        <v>500</v>
      </c>
      <c r="C198" s="113" t="s">
        <v>9</v>
      </c>
      <c r="D198" s="348"/>
      <c r="E198" s="348"/>
      <c r="F198" s="349"/>
      <c r="G198" s="349"/>
      <c r="H198" s="349"/>
      <c r="I198" s="349"/>
      <c r="J198" s="349"/>
      <c r="K198" s="349"/>
      <c r="L198" s="350"/>
      <c r="M198" s="350"/>
      <c r="N198" s="350"/>
      <c r="O198" s="351"/>
    </row>
    <row r="199" spans="1:15" s="12" customFormat="1" ht="13.2" x14ac:dyDescent="0.3">
      <c r="B199" s="38"/>
      <c r="C199" s="402"/>
      <c r="D199" s="403"/>
      <c r="E199" s="403"/>
      <c r="F199" s="403"/>
      <c r="G199" s="403"/>
      <c r="H199" s="403"/>
      <c r="I199" s="403"/>
      <c r="J199" s="403"/>
      <c r="K199" s="403"/>
      <c r="L199" s="403"/>
      <c r="M199" s="403"/>
      <c r="N199" s="403"/>
      <c r="O199" s="404"/>
    </row>
    <row r="200" spans="1:15" s="12" customFormat="1" ht="13.2" x14ac:dyDescent="0.3">
      <c r="B200" s="38">
        <v>1</v>
      </c>
      <c r="C200" s="396"/>
      <c r="D200" s="397"/>
      <c r="E200" s="397"/>
      <c r="F200" s="397"/>
      <c r="G200" s="397"/>
      <c r="H200" s="397"/>
      <c r="I200" s="397"/>
      <c r="J200" s="397"/>
      <c r="K200" s="397"/>
      <c r="L200" s="397"/>
      <c r="M200" s="397"/>
      <c r="N200" s="397"/>
      <c r="O200" s="398"/>
    </row>
    <row r="201" spans="1:15" s="12" customFormat="1" ht="13.2" x14ac:dyDescent="0.3">
      <c r="B201" s="38"/>
      <c r="C201" s="396"/>
      <c r="D201" s="397"/>
      <c r="E201" s="397"/>
      <c r="F201" s="397"/>
      <c r="G201" s="397"/>
      <c r="H201" s="397"/>
      <c r="I201" s="397"/>
      <c r="J201" s="397"/>
      <c r="K201" s="397"/>
      <c r="L201" s="397"/>
      <c r="M201" s="397"/>
      <c r="N201" s="397"/>
      <c r="O201" s="398"/>
    </row>
    <row r="202" spans="1:15" s="12" customFormat="1" ht="13.2" x14ac:dyDescent="0.3">
      <c r="B202" s="38"/>
      <c r="C202" s="396"/>
      <c r="D202" s="397"/>
      <c r="E202" s="397"/>
      <c r="F202" s="397"/>
      <c r="G202" s="397"/>
      <c r="H202" s="397"/>
      <c r="I202" s="397"/>
      <c r="J202" s="397"/>
      <c r="K202" s="397"/>
      <c r="L202" s="397"/>
      <c r="M202" s="397"/>
      <c r="N202" s="397"/>
      <c r="O202" s="398"/>
    </row>
    <row r="203" spans="1:15" s="12" customFormat="1" ht="13.2" x14ac:dyDescent="0.3">
      <c r="B203" s="38"/>
      <c r="C203" s="396"/>
      <c r="D203" s="397"/>
      <c r="E203" s="397"/>
      <c r="F203" s="397"/>
      <c r="G203" s="397"/>
      <c r="H203" s="397"/>
      <c r="I203" s="397"/>
      <c r="J203" s="397"/>
      <c r="K203" s="397"/>
      <c r="L203" s="397"/>
      <c r="M203" s="397"/>
      <c r="N203" s="397"/>
      <c r="O203" s="398"/>
    </row>
    <row r="204" spans="1:15" s="12" customFormat="1" ht="13.2" x14ac:dyDescent="0.3">
      <c r="B204" s="38"/>
      <c r="C204" s="396"/>
      <c r="D204" s="397"/>
      <c r="E204" s="397"/>
      <c r="F204" s="397"/>
      <c r="G204" s="397"/>
      <c r="H204" s="397"/>
      <c r="I204" s="397"/>
      <c r="J204" s="397"/>
      <c r="K204" s="397"/>
      <c r="L204" s="397"/>
      <c r="M204" s="397"/>
      <c r="N204" s="397"/>
      <c r="O204" s="398"/>
    </row>
    <row r="205" spans="1:15" s="12" customFormat="1" ht="13.2" x14ac:dyDescent="0.3">
      <c r="B205" s="38"/>
      <c r="C205" s="396"/>
      <c r="D205" s="397"/>
      <c r="E205" s="397"/>
      <c r="F205" s="397"/>
      <c r="G205" s="397"/>
      <c r="H205" s="397"/>
      <c r="I205" s="397"/>
      <c r="J205" s="397"/>
      <c r="K205" s="397"/>
      <c r="L205" s="397"/>
      <c r="M205" s="397"/>
      <c r="N205" s="397"/>
      <c r="O205" s="398"/>
    </row>
    <row r="206" spans="1:15" s="12" customFormat="1" ht="13.2" x14ac:dyDescent="0.3">
      <c r="B206" s="38"/>
      <c r="C206" s="396"/>
      <c r="D206" s="397"/>
      <c r="E206" s="397"/>
      <c r="F206" s="397"/>
      <c r="G206" s="397"/>
      <c r="H206" s="397"/>
      <c r="I206" s="397"/>
      <c r="J206" s="397"/>
      <c r="K206" s="397"/>
      <c r="L206" s="397"/>
      <c r="M206" s="397"/>
      <c r="N206" s="397"/>
      <c r="O206" s="398"/>
    </row>
    <row r="207" spans="1:15" s="12" customFormat="1" ht="13.2" x14ac:dyDescent="0.3">
      <c r="B207" s="38"/>
      <c r="C207" s="396"/>
      <c r="D207" s="397"/>
      <c r="E207" s="397"/>
      <c r="F207" s="397"/>
      <c r="G207" s="397"/>
      <c r="H207" s="397"/>
      <c r="I207" s="397"/>
      <c r="J207" s="397"/>
      <c r="K207" s="397"/>
      <c r="L207" s="397"/>
      <c r="M207" s="397"/>
      <c r="N207" s="397"/>
      <c r="O207" s="398"/>
    </row>
    <row r="208" spans="1:15" s="12" customFormat="1" ht="13.2" x14ac:dyDescent="0.3">
      <c r="B208" s="38"/>
      <c r="C208" s="396"/>
      <c r="D208" s="397"/>
      <c r="E208" s="397"/>
      <c r="F208" s="397"/>
      <c r="G208" s="397"/>
      <c r="H208" s="397"/>
      <c r="I208" s="397"/>
      <c r="J208" s="397"/>
      <c r="K208" s="397"/>
      <c r="L208" s="397"/>
      <c r="M208" s="397"/>
      <c r="N208" s="397"/>
      <c r="O208" s="398"/>
    </row>
    <row r="209" spans="2:15" s="12" customFormat="1" ht="13.2" x14ac:dyDescent="0.3">
      <c r="B209" s="38"/>
      <c r="C209" s="396"/>
      <c r="D209" s="397"/>
      <c r="E209" s="397"/>
      <c r="F209" s="397"/>
      <c r="G209" s="397"/>
      <c r="H209" s="397"/>
      <c r="I209" s="397"/>
      <c r="J209" s="397"/>
      <c r="K209" s="397"/>
      <c r="L209" s="397"/>
      <c r="M209" s="397"/>
      <c r="N209" s="397"/>
      <c r="O209" s="398"/>
    </row>
    <row r="210" spans="2:15" s="12" customFormat="1" ht="13.2" x14ac:dyDescent="0.3">
      <c r="B210" s="38"/>
      <c r="C210" s="396"/>
      <c r="D210" s="397"/>
      <c r="E210" s="397"/>
      <c r="F210" s="397"/>
      <c r="G210" s="397"/>
      <c r="H210" s="397"/>
      <c r="I210" s="397"/>
      <c r="J210" s="397"/>
      <c r="K210" s="397"/>
      <c r="L210" s="397"/>
      <c r="M210" s="397"/>
      <c r="N210" s="397"/>
      <c r="O210" s="398"/>
    </row>
    <row r="211" spans="2:15" s="12" customFormat="1" ht="13.2" x14ac:dyDescent="0.3">
      <c r="B211" s="40"/>
      <c r="C211" s="399"/>
      <c r="D211" s="400"/>
      <c r="E211" s="400"/>
      <c r="F211" s="400"/>
      <c r="G211" s="400"/>
      <c r="H211" s="400"/>
      <c r="I211" s="400"/>
      <c r="J211" s="400"/>
      <c r="K211" s="400"/>
      <c r="L211" s="400"/>
      <c r="M211" s="400"/>
      <c r="N211" s="400"/>
      <c r="O211" s="401"/>
    </row>
    <row r="212" spans="2:15" s="12" customFormat="1" ht="18" customHeight="1" x14ac:dyDescent="0.3">
      <c r="B212" s="14"/>
      <c r="F212" s="110"/>
      <c r="G212" s="110"/>
      <c r="H212" s="110"/>
      <c r="I212" s="111"/>
      <c r="J212" s="111"/>
      <c r="K212" s="111"/>
      <c r="L212" s="63"/>
      <c r="M212" s="63"/>
      <c r="N212" s="63"/>
      <c r="O212" s="112"/>
    </row>
    <row r="213" spans="2:15" s="12" customFormat="1" ht="15" customHeight="1" x14ac:dyDescent="0.3">
      <c r="B213" s="14"/>
      <c r="F213" s="110"/>
      <c r="G213" s="110"/>
      <c r="H213" s="110"/>
      <c r="I213" s="111"/>
      <c r="J213" s="111"/>
      <c r="K213" s="111"/>
      <c r="L213" s="66"/>
      <c r="M213" s="66"/>
      <c r="N213" s="66"/>
      <c r="O213" s="112"/>
    </row>
    <row r="214" spans="2:15" s="12" customFormat="1" ht="15" customHeight="1" x14ac:dyDescent="0.3">
      <c r="B214" s="14"/>
      <c r="F214" s="25"/>
      <c r="G214" s="25"/>
      <c r="H214" s="25"/>
      <c r="I214" s="26"/>
      <c r="J214" s="26"/>
      <c r="K214" s="26"/>
      <c r="L214" s="19"/>
      <c r="M214" s="66"/>
      <c r="N214" s="19"/>
      <c r="O214" s="10"/>
    </row>
    <row r="215" spans="2:15" s="12" customFormat="1" ht="15" customHeight="1" x14ac:dyDescent="0.3">
      <c r="B215" s="14"/>
      <c r="F215" s="25"/>
      <c r="G215" s="25"/>
      <c r="H215" s="25"/>
      <c r="I215" s="26"/>
      <c r="J215" s="26"/>
      <c r="K215" s="26"/>
      <c r="L215" s="19"/>
      <c r="M215" s="66"/>
      <c r="N215" s="19"/>
      <c r="O215" s="10"/>
    </row>
    <row r="216" spans="2:15" s="12" customFormat="1" ht="15" customHeight="1" x14ac:dyDescent="0.3">
      <c r="B216" s="14"/>
      <c r="F216" s="25"/>
      <c r="G216" s="25"/>
      <c r="H216" s="25"/>
      <c r="I216" s="26"/>
      <c r="J216" s="26"/>
      <c r="K216" s="26"/>
      <c r="L216" s="19"/>
      <c r="M216" s="66"/>
      <c r="N216" s="19"/>
      <c r="O216" s="10"/>
    </row>
    <row r="217" spans="2:15" s="12" customFormat="1" ht="15" customHeight="1" x14ac:dyDescent="0.3">
      <c r="B217" s="33"/>
      <c r="F217" s="20"/>
      <c r="G217" s="20"/>
      <c r="H217" s="20"/>
      <c r="I217" s="21"/>
      <c r="J217" s="21"/>
      <c r="K217" s="21"/>
      <c r="L217" s="19"/>
      <c r="M217" s="66"/>
      <c r="N217" s="19"/>
      <c r="O217" s="10"/>
    </row>
    <row r="218" spans="2:15" s="12" customFormat="1" ht="15" customHeight="1" x14ac:dyDescent="0.3">
      <c r="B218" s="33"/>
      <c r="F218" s="20"/>
      <c r="G218" s="20"/>
      <c r="H218" s="20"/>
      <c r="I218" s="21"/>
      <c r="J218" s="21"/>
      <c r="K218" s="21"/>
      <c r="L218" s="19"/>
      <c r="M218" s="66"/>
      <c r="N218" s="19"/>
      <c r="O218" s="10"/>
    </row>
    <row r="219" spans="2:15" s="12" customFormat="1" ht="15" customHeight="1" x14ac:dyDescent="0.3">
      <c r="B219" s="33"/>
      <c r="F219" s="20"/>
      <c r="G219" s="20"/>
      <c r="H219" s="20"/>
      <c r="I219" s="21"/>
      <c r="J219" s="21"/>
      <c r="K219" s="21"/>
      <c r="L219" s="19"/>
      <c r="M219" s="66"/>
      <c r="N219" s="19"/>
      <c r="O219" s="10"/>
    </row>
    <row r="220" spans="2:15" s="12" customFormat="1" ht="15" customHeight="1" x14ac:dyDescent="0.3">
      <c r="B220" s="33"/>
      <c r="F220" s="20"/>
      <c r="G220" s="20"/>
      <c r="H220" s="20"/>
      <c r="I220" s="21"/>
      <c r="J220" s="21"/>
      <c r="K220" s="21"/>
      <c r="L220" s="19"/>
      <c r="M220" s="66"/>
      <c r="N220" s="19"/>
      <c r="O220" s="10"/>
    </row>
    <row r="221" spans="2:15" s="6" customFormat="1" ht="15" customHeight="1" x14ac:dyDescent="0.3">
      <c r="B221" s="36"/>
      <c r="F221" s="22"/>
      <c r="G221" s="22"/>
      <c r="H221" s="22"/>
      <c r="I221" s="23"/>
      <c r="J221" s="23"/>
      <c r="K221" s="23"/>
      <c r="L221" s="8"/>
      <c r="M221" s="67"/>
      <c r="N221" s="8"/>
      <c r="O221" s="7"/>
    </row>
    <row r="222" spans="2:15" s="6" customFormat="1" ht="15" customHeight="1" x14ac:dyDescent="0.3">
      <c r="B222" s="36"/>
      <c r="F222" s="22"/>
      <c r="G222" s="22"/>
      <c r="H222" s="22"/>
      <c r="I222" s="23"/>
      <c r="J222" s="23"/>
      <c r="K222" s="23"/>
      <c r="L222" s="8"/>
      <c r="M222" s="67"/>
      <c r="N222" s="8"/>
      <c r="O222" s="7"/>
    </row>
    <row r="223" spans="2:15" s="6" customFormat="1" ht="15" customHeight="1" x14ac:dyDescent="0.3">
      <c r="B223" s="36"/>
      <c r="F223" s="22"/>
      <c r="G223" s="22"/>
      <c r="H223" s="22"/>
      <c r="I223" s="23"/>
      <c r="J223" s="23"/>
      <c r="K223" s="23"/>
      <c r="L223" s="8"/>
      <c r="M223" s="67"/>
      <c r="N223" s="8"/>
      <c r="O223" s="7"/>
    </row>
    <row r="224" spans="2:15" s="6" customFormat="1" ht="15" customHeight="1" x14ac:dyDescent="0.3">
      <c r="B224" s="36"/>
      <c r="F224" s="22"/>
      <c r="G224" s="22"/>
      <c r="H224" s="22"/>
      <c r="I224" s="23"/>
      <c r="J224" s="23"/>
      <c r="K224" s="23"/>
      <c r="L224" s="8"/>
      <c r="M224" s="67"/>
      <c r="N224" s="8"/>
      <c r="O224" s="7"/>
    </row>
    <row r="225" spans="2:26" s="6" customFormat="1" ht="15" customHeight="1" x14ac:dyDescent="0.3">
      <c r="B225" s="36"/>
      <c r="F225" s="22"/>
      <c r="G225" s="22"/>
      <c r="H225" s="22"/>
      <c r="I225" s="23"/>
      <c r="J225" s="23"/>
      <c r="K225" s="23"/>
      <c r="L225" s="8"/>
      <c r="M225" s="67"/>
      <c r="N225" s="8"/>
      <c r="O225" s="7"/>
    </row>
    <row r="226" spans="2:26" s="6" customFormat="1" ht="15" customHeight="1" x14ac:dyDescent="0.3">
      <c r="B226" s="36"/>
      <c r="F226" s="22"/>
      <c r="G226" s="22"/>
      <c r="H226" s="22"/>
      <c r="I226" s="23"/>
      <c r="J226" s="23"/>
      <c r="K226" s="23"/>
      <c r="L226" s="8"/>
      <c r="M226" s="67"/>
      <c r="N226" s="8"/>
      <c r="O226" s="7"/>
    </row>
    <row r="227" spans="2:26" s="6" customFormat="1" ht="15" customHeight="1" x14ac:dyDescent="0.3">
      <c r="B227" s="36"/>
      <c r="F227" s="22"/>
      <c r="G227" s="22"/>
      <c r="H227" s="22"/>
      <c r="I227" s="23"/>
      <c r="J227" s="23"/>
      <c r="K227" s="23"/>
      <c r="L227" s="8"/>
      <c r="M227" s="67"/>
      <c r="N227" s="8"/>
      <c r="O227" s="7"/>
    </row>
    <row r="228" spans="2:26" s="6" customFormat="1" ht="15" customHeight="1" x14ac:dyDescent="0.3">
      <c r="B228" s="36"/>
      <c r="F228" s="22"/>
      <c r="G228" s="22"/>
      <c r="H228" s="22"/>
      <c r="I228" s="23"/>
      <c r="J228" s="23"/>
      <c r="K228" s="23"/>
      <c r="L228" s="8"/>
      <c r="M228" s="67"/>
      <c r="N228" s="8"/>
      <c r="O228" s="7"/>
    </row>
    <row r="229" spans="2:26" s="6" customFormat="1" ht="15" customHeight="1" x14ac:dyDescent="0.3">
      <c r="B229" s="36"/>
      <c r="F229" s="22"/>
      <c r="G229" s="22"/>
      <c r="H229" s="22"/>
      <c r="I229" s="23"/>
      <c r="J229" s="23"/>
      <c r="K229" s="23"/>
      <c r="L229" s="8"/>
      <c r="M229" s="67"/>
      <c r="N229" s="8"/>
      <c r="O229" s="7"/>
    </row>
    <row r="230" spans="2:26" s="6" customFormat="1" ht="15" customHeight="1" x14ac:dyDescent="0.3">
      <c r="B230" s="36"/>
      <c r="F230" s="22"/>
      <c r="G230" s="22"/>
      <c r="H230" s="22"/>
      <c r="I230" s="23"/>
      <c r="J230" s="23"/>
      <c r="K230" s="23"/>
      <c r="L230" s="8"/>
      <c r="M230" s="67"/>
      <c r="N230" s="8"/>
      <c r="O230" s="7"/>
    </row>
    <row r="231" spans="2:26" s="6" customFormat="1" ht="15" customHeight="1" x14ac:dyDescent="0.3">
      <c r="B231" s="36"/>
      <c r="F231" s="22"/>
      <c r="G231" s="22"/>
      <c r="H231" s="22"/>
      <c r="I231" s="23"/>
      <c r="J231" s="23"/>
      <c r="K231" s="23"/>
      <c r="L231" s="8"/>
      <c r="M231" s="67"/>
      <c r="N231" s="8"/>
      <c r="O231" s="7"/>
    </row>
    <row r="232" spans="2:26" s="6" customFormat="1" ht="15" customHeight="1" x14ac:dyDescent="0.3">
      <c r="B232" s="36"/>
      <c r="F232" s="22"/>
      <c r="G232" s="22"/>
      <c r="H232" s="22"/>
      <c r="I232" s="23"/>
      <c r="J232" s="23"/>
      <c r="K232" s="23"/>
      <c r="L232" s="8"/>
      <c r="M232" s="67"/>
      <c r="N232" s="8"/>
      <c r="O232" s="7"/>
    </row>
    <row r="233" spans="2:26" s="6" customFormat="1" ht="15" customHeight="1" x14ac:dyDescent="0.3">
      <c r="B233" s="36"/>
      <c r="F233" s="22"/>
      <c r="G233" s="22"/>
      <c r="H233" s="22"/>
      <c r="I233" s="23"/>
      <c r="J233" s="23"/>
      <c r="K233" s="23"/>
      <c r="L233" s="8"/>
      <c r="M233" s="67"/>
      <c r="N233" s="8"/>
      <c r="O233" s="7"/>
    </row>
    <row r="234" spans="2:26" s="6" customFormat="1" ht="15" customHeight="1" x14ac:dyDescent="0.3">
      <c r="B234" s="36"/>
      <c r="F234" s="22"/>
      <c r="G234" s="22"/>
      <c r="H234" s="22"/>
      <c r="I234" s="23"/>
      <c r="J234" s="23"/>
      <c r="K234" s="23"/>
      <c r="L234" s="8"/>
      <c r="M234" s="67"/>
      <c r="N234" s="8"/>
      <c r="O234" s="7"/>
    </row>
    <row r="235" spans="2:26" s="6" customFormat="1" ht="15" customHeight="1" x14ac:dyDescent="0.3">
      <c r="B235" s="36"/>
      <c r="F235" s="22"/>
      <c r="G235" s="22"/>
      <c r="H235" s="22"/>
      <c r="I235" s="23"/>
      <c r="J235" s="23"/>
      <c r="K235" s="23"/>
      <c r="L235" s="8"/>
      <c r="M235" s="67"/>
      <c r="N235" s="8"/>
      <c r="O235" s="7"/>
    </row>
    <row r="236" spans="2:26" s="6" customFormat="1" ht="15" customHeight="1" x14ac:dyDescent="0.3">
      <c r="B236" s="36"/>
      <c r="F236" s="22"/>
      <c r="G236" s="22"/>
      <c r="H236" s="22"/>
      <c r="I236" s="23"/>
      <c r="J236" s="23"/>
      <c r="K236" s="23"/>
      <c r="L236" s="8"/>
      <c r="M236" s="67"/>
      <c r="N236" s="8"/>
      <c r="O236" s="7"/>
    </row>
    <row r="237" spans="2:26" s="6" customFormat="1" ht="15" customHeight="1" x14ac:dyDescent="0.3">
      <c r="B237" s="36"/>
      <c r="F237" s="22"/>
      <c r="G237" s="22"/>
      <c r="H237" s="22"/>
      <c r="I237" s="23"/>
      <c r="J237" s="23"/>
      <c r="K237" s="23"/>
      <c r="L237" s="8"/>
      <c r="M237" s="67"/>
      <c r="N237" s="8"/>
      <c r="O237" s="7"/>
    </row>
    <row r="238" spans="2:26" s="6" customFormat="1" ht="15" customHeight="1" x14ac:dyDescent="0.3">
      <c r="B238" s="36"/>
      <c r="F238" s="22"/>
      <c r="G238" s="22"/>
      <c r="H238" s="22"/>
      <c r="I238" s="23"/>
      <c r="J238" s="23"/>
      <c r="K238" s="23"/>
      <c r="L238" s="8"/>
      <c r="M238" s="67"/>
      <c r="N238" s="8"/>
      <c r="O238" s="7"/>
    </row>
    <row r="239" spans="2:26" s="9" customFormat="1" ht="15" customHeight="1" x14ac:dyDescent="0.3">
      <c r="B239" s="36"/>
      <c r="C239" s="6"/>
      <c r="D239" s="6"/>
      <c r="E239" s="6"/>
      <c r="F239" s="22"/>
      <c r="G239" s="22"/>
      <c r="H239" s="22"/>
      <c r="I239" s="23"/>
      <c r="J239" s="23"/>
      <c r="K239" s="23"/>
      <c r="L239" s="8"/>
      <c r="M239" s="67"/>
      <c r="N239" s="8"/>
      <c r="O239" s="7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</sheetData>
  <mergeCells count="36">
    <mergeCell ref="C210:O210"/>
    <mergeCell ref="C211:O211"/>
    <mergeCell ref="C202:O202"/>
    <mergeCell ref="C199:O199"/>
    <mergeCell ref="C205:O205"/>
    <mergeCell ref="C206:O206"/>
    <mergeCell ref="C207:O207"/>
    <mergeCell ref="C208:O208"/>
    <mergeCell ref="C209:O209"/>
    <mergeCell ref="C204:O204"/>
    <mergeCell ref="C203:O203"/>
    <mergeCell ref="C201:O201"/>
    <mergeCell ref="C200:O200"/>
    <mergeCell ref="B26:B28"/>
    <mergeCell ref="F26:K26"/>
    <mergeCell ref="F27:F28"/>
    <mergeCell ref="E26:E28"/>
    <mergeCell ref="O27:O28"/>
    <mergeCell ref="H27:H28"/>
    <mergeCell ref="I27:I28"/>
    <mergeCell ref="G27:G28"/>
    <mergeCell ref="J27:K28"/>
    <mergeCell ref="C26:D28"/>
    <mergeCell ref="A3:C3"/>
    <mergeCell ref="D4:F4"/>
    <mergeCell ref="G4:O4"/>
    <mergeCell ref="K22:K24"/>
    <mergeCell ref="B11:C11"/>
    <mergeCell ref="F22:F24"/>
    <mergeCell ref="J22:J24"/>
    <mergeCell ref="H22:H24"/>
    <mergeCell ref="I22:I24"/>
    <mergeCell ref="F7:O9"/>
    <mergeCell ref="C7:E9"/>
    <mergeCell ref="O22:O24"/>
    <mergeCell ref="G22:G24"/>
  </mergeCells>
  <pageMargins left="0.70866141732283472" right="0.70866141732283472" top="0.55118110236220474" bottom="0.55118110236220474" header="0.31496062992125984" footer="0.31496062992125984"/>
  <pageSetup paperSize="17" scale="76" fitToHeight="0" orientation="landscape" r:id="rId1"/>
  <rowBreaks count="2" manualBreakCount="2">
    <brk id="43" max="16383" man="1"/>
    <brk id="98" max="16383" man="1"/>
  </rowBreaks>
  <ignoredErrors>
    <ignoredError sqref="B13:B15 B16:B17 B18:B21" numberStoredAsText="1"/>
    <ignoredError sqref="L95:N9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 Vancouver Recreation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Rice</dc:creator>
  <cp:lastModifiedBy>auraa</cp:lastModifiedBy>
  <cp:lastPrinted>2016-09-14T22:59:44Z</cp:lastPrinted>
  <dcterms:created xsi:type="dcterms:W3CDTF">2016-06-29T17:48:02Z</dcterms:created>
  <dcterms:modified xsi:type="dcterms:W3CDTF">2023-06-16T18:21:15Z</dcterms:modified>
</cp:coreProperties>
</file>