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raa\Documents\Work\NVRC\WEB Changes\Forms\New folder\"/>
    </mc:Choice>
  </mc:AlternateContent>
  <xr:revisionPtr revIDLastSave="0" documentId="13_ncr:1_{C281971B-59B0-442B-BADC-804A3973B87C}" xr6:coauthVersionLast="47" xr6:coauthVersionMax="47" xr10:uidLastSave="{00000000-0000-0000-0000-000000000000}"/>
  <bookViews>
    <workbookView xWindow="-108" yWindow="-108" windowWidth="23256" windowHeight="12576" tabRatio="199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03" i="1" l="1"/>
  <c r="L202" i="1"/>
  <c r="L201" i="1"/>
  <c r="L200" i="1"/>
  <c r="L204" i="1" s="1"/>
  <c r="I203" i="1"/>
  <c r="I202" i="1"/>
  <c r="I201" i="1"/>
  <c r="I200" i="1"/>
  <c r="I204" i="1" s="1"/>
  <c r="L162" i="1"/>
  <c r="L161" i="1"/>
  <c r="L159" i="1"/>
  <c r="L158" i="1"/>
  <c r="L155" i="1"/>
  <c r="L154" i="1"/>
  <c r="L153" i="1"/>
  <c r="I162" i="1"/>
  <c r="I161" i="1"/>
  <c r="I159" i="1"/>
  <c r="I158" i="1"/>
  <c r="I155" i="1"/>
  <c r="I154" i="1"/>
  <c r="I153" i="1"/>
  <c r="L95" i="1"/>
  <c r="L94" i="1"/>
  <c r="L93" i="1"/>
  <c r="I95" i="1"/>
  <c r="I94" i="1"/>
  <c r="I93" i="1"/>
  <c r="L68" i="1"/>
  <c r="L67" i="1"/>
  <c r="L66" i="1"/>
  <c r="I68" i="1"/>
  <c r="I67" i="1"/>
  <c r="I66" i="1"/>
  <c r="L69" i="1" l="1"/>
  <c r="L160" i="1"/>
  <c r="I160" i="1"/>
  <c r="I69" i="1"/>
  <c r="I96" i="1"/>
  <c r="L96" i="1"/>
  <c r="I156" i="1"/>
  <c r="L156" i="1"/>
  <c r="G203" i="1"/>
  <c r="G202" i="1"/>
  <c r="G201" i="1"/>
  <c r="G200" i="1"/>
  <c r="G162" i="1"/>
  <c r="G161" i="1"/>
  <c r="G159" i="1"/>
  <c r="G158" i="1"/>
  <c r="G155" i="1"/>
  <c r="G154" i="1"/>
  <c r="G153" i="1"/>
  <c r="G95" i="1"/>
  <c r="G94" i="1"/>
  <c r="G93" i="1"/>
  <c r="G68" i="1"/>
  <c r="G67" i="1"/>
  <c r="G66" i="1"/>
  <c r="G160" i="1" l="1"/>
  <c r="G96" i="1"/>
  <c r="G204" i="1"/>
  <c r="G156" i="1"/>
  <c r="G69" i="1"/>
  <c r="H203" i="1"/>
  <c r="H202" i="1"/>
  <c r="H201" i="1"/>
  <c r="H200" i="1"/>
  <c r="H162" i="1"/>
  <c r="H161" i="1"/>
  <c r="H159" i="1"/>
  <c r="H158" i="1"/>
  <c r="H155" i="1"/>
  <c r="H154" i="1"/>
  <c r="H153" i="1"/>
  <c r="H95" i="1"/>
  <c r="H94" i="1"/>
  <c r="H93" i="1"/>
  <c r="H68" i="1"/>
  <c r="H67" i="1"/>
  <c r="H66" i="1"/>
  <c r="H160" i="1" l="1"/>
  <c r="H69" i="1"/>
  <c r="H204" i="1"/>
  <c r="H156" i="1"/>
  <c r="H96" i="1"/>
  <c r="Q203" i="1" l="1"/>
  <c r="Q202" i="1"/>
  <c r="Q201" i="1"/>
  <c r="Q200" i="1"/>
  <c r="K203" i="1"/>
  <c r="K202" i="1"/>
  <c r="K201" i="1"/>
  <c r="K200" i="1"/>
  <c r="F203" i="1"/>
  <c r="F202" i="1"/>
  <c r="F201" i="1"/>
  <c r="F200" i="1"/>
  <c r="Q162" i="1"/>
  <c r="Q161" i="1"/>
  <c r="K162" i="1"/>
  <c r="K161" i="1"/>
  <c r="F162" i="1"/>
  <c r="F161" i="1"/>
  <c r="Q159" i="1"/>
  <c r="Q158" i="1"/>
  <c r="K159" i="1"/>
  <c r="K158" i="1"/>
  <c r="F159" i="1"/>
  <c r="F158" i="1"/>
  <c r="Q68" i="1"/>
  <c r="Q67" i="1"/>
  <c r="Q66" i="1"/>
  <c r="K68" i="1"/>
  <c r="K67" i="1"/>
  <c r="K66" i="1"/>
  <c r="F68" i="1"/>
  <c r="F67" i="1"/>
  <c r="F66" i="1"/>
  <c r="Q95" i="1"/>
  <c r="K95" i="1"/>
  <c r="F95" i="1"/>
  <c r="Q94" i="1"/>
  <c r="K94" i="1"/>
  <c r="F94" i="1"/>
  <c r="Q93" i="1"/>
  <c r="K93" i="1"/>
  <c r="F93" i="1"/>
  <c r="Q155" i="1"/>
  <c r="K155" i="1"/>
  <c r="F155" i="1"/>
  <c r="Q154" i="1"/>
  <c r="K154" i="1"/>
  <c r="F154" i="1"/>
  <c r="Q153" i="1"/>
  <c r="K153" i="1"/>
  <c r="F153" i="1"/>
  <c r="Q156" i="1" l="1"/>
  <c r="K96" i="1"/>
  <c r="K69" i="1"/>
  <c r="Q160" i="1"/>
  <c r="Q96" i="1"/>
  <c r="F204" i="1"/>
  <c r="K204" i="1"/>
  <c r="Q204" i="1"/>
  <c r="F96" i="1"/>
  <c r="F160" i="1"/>
  <c r="K160" i="1"/>
  <c r="F156" i="1"/>
  <c r="Q69" i="1"/>
  <c r="F69" i="1"/>
</calcChain>
</file>

<file path=xl/sharedStrings.xml><?xml version="1.0" encoding="utf-8"?>
<sst xmlns="http://schemas.openxmlformats.org/spreadsheetml/2006/main" count="245" uniqueCount="205">
  <si>
    <t>NOTES / INSTRUCTIONS</t>
  </si>
  <si>
    <t>(1)</t>
  </si>
  <si>
    <t>(2)</t>
  </si>
  <si>
    <t>(3)</t>
  </si>
  <si>
    <t>(4)</t>
  </si>
  <si>
    <t>(5)</t>
  </si>
  <si>
    <t>(6)</t>
  </si>
  <si>
    <t>(7)</t>
  </si>
  <si>
    <t>LINE</t>
  </si>
  <si>
    <t>NOTES</t>
  </si>
  <si>
    <t>Column #1</t>
  </si>
  <si>
    <t>Column #2</t>
  </si>
  <si>
    <t>ê</t>
  </si>
  <si>
    <t>CHANGE</t>
  </si>
  <si>
    <t>%</t>
  </si>
  <si>
    <t>PREVIOUS YEARS - REPORTED</t>
  </si>
  <si>
    <r>
      <t>PERFORMANCES</t>
    </r>
    <r>
      <rPr>
        <i/>
        <sz val="11"/>
        <rFont val="Calibri Light"/>
        <family val="2"/>
      </rPr>
      <t xml:space="preserve"> (theatre, music, dance, performing arts, festivals and literary arts)</t>
    </r>
  </si>
  <si>
    <r>
      <t>Number of touring performances outside Canada</t>
    </r>
    <r>
      <rPr>
        <i/>
        <sz val="10"/>
        <rFont val="Tahoma"/>
        <family val="2"/>
      </rPr>
      <t xml:space="preserve"> (provide note if not in USA)</t>
    </r>
  </si>
  <si>
    <r>
      <t>EXHIBITIONS + SCREEENINGS</t>
    </r>
    <r>
      <rPr>
        <i/>
        <sz val="11"/>
        <rFont val="Calibri Light"/>
        <family val="2"/>
      </rPr>
      <t xml:space="preserve"> (visual arts, film, new media)</t>
    </r>
  </si>
  <si>
    <t>Number of exhibitions curated or produced by your organization and exhibited in North Vancouver</t>
  </si>
  <si>
    <t>Number of exhibitions curated or produced by your organization and taken on tour in Canada</t>
  </si>
  <si>
    <t>Number of exhibitions curated or produced by your organization and toured outside of Canada</t>
  </si>
  <si>
    <r>
      <t>COMMUNITY ARTS EVENTS</t>
    </r>
    <r>
      <rPr>
        <i/>
        <sz val="11"/>
        <rFont val="Calibri Light"/>
        <family val="2"/>
      </rPr>
      <t xml:space="preserve"> (visual arts, film, new media)</t>
    </r>
  </si>
  <si>
    <t>Number of community arts projects in North Vancouver</t>
  </si>
  <si>
    <r>
      <t xml:space="preserve">Number of performances in North Vancouver </t>
    </r>
    <r>
      <rPr>
        <i/>
        <sz val="10"/>
        <rFont val="Tahoma"/>
        <family val="2"/>
      </rPr>
      <t>(incl. readings)</t>
    </r>
  </si>
  <si>
    <r>
      <t xml:space="preserve">Number of touring performances in Canada </t>
    </r>
    <r>
      <rPr>
        <i/>
        <sz val="10"/>
        <rFont val="Tahoma"/>
        <family val="2"/>
      </rPr>
      <t>(excluding North Vancovuer)</t>
    </r>
  </si>
  <si>
    <t>Attendance at touring performances in Canada</t>
  </si>
  <si>
    <t>Attendance at touring performances outside of Canada</t>
  </si>
  <si>
    <t>Attendance at performances in North Vancouver</t>
  </si>
  <si>
    <t>Number of performances produced by Canadian artists/groups and presented or co-presented by your organization in North Vancouver</t>
  </si>
  <si>
    <t>Attendance at exhibitions presented in North Vancouver</t>
  </si>
  <si>
    <t>Attendance at touring exhibitions (produced by your organization), circulating in Canada</t>
  </si>
  <si>
    <t>Attendance at touring exhibitions (produced by your organization), circulating outside Canada</t>
  </si>
  <si>
    <t>AUDIENCE, ATTENDANCE + PARTICIPATION</t>
  </si>
  <si>
    <t>Attendance at film/video/media screenings in North Vancouver</t>
  </si>
  <si>
    <t>Attendance at film/video/media screenings on tour in Canada</t>
  </si>
  <si>
    <t>Attendance at film/video/media screenings on tour outside of Canada</t>
  </si>
  <si>
    <t>Other public activities in North Vancouver</t>
  </si>
  <si>
    <t>Other public activities in the Greater vancovuer region</t>
  </si>
  <si>
    <t>Number of community arts projects in the Greater Vancouver region</t>
  </si>
  <si>
    <t>Number of participants at community art projects in North Vancouver</t>
  </si>
  <si>
    <t>Number of participants at community arts projects in the Greater Vancouver region</t>
  </si>
  <si>
    <t>Number of participants at other public activities in North Vancouver</t>
  </si>
  <si>
    <t>Number of participants at other public activities in in the Greater Vancouver region</t>
  </si>
  <si>
    <r>
      <t>PUBLIC ACTIVITY</t>
    </r>
    <r>
      <rPr>
        <i/>
        <sz val="11"/>
        <rFont val="Calibri Light"/>
        <family val="2"/>
      </rPr>
      <t xml:space="preserve"> (Summary of Sub-Totals)</t>
    </r>
  </si>
  <si>
    <r>
      <t>AUDIENCES, ATENDANCE &amp; PARTICIPATION</t>
    </r>
    <r>
      <rPr>
        <i/>
        <sz val="11"/>
        <rFont val="Calibri Light"/>
        <family val="2"/>
      </rPr>
      <t xml:space="preserve"> (Heading)</t>
    </r>
  </si>
  <si>
    <r>
      <t>AUDIENCES, ATTENDANCE + PARTICIPATION</t>
    </r>
    <r>
      <rPr>
        <i/>
        <sz val="11"/>
        <rFont val="Calibri Light"/>
        <family val="2"/>
      </rPr>
      <t xml:space="preserve"> (Summary of Sub-Totals)</t>
    </r>
  </si>
  <si>
    <t>TOTAL ATTENDANCE/PARTICPATION OUTSIDE CANADA</t>
  </si>
  <si>
    <t>Total Audiences, Attendance + Participation</t>
  </si>
  <si>
    <t>Attendance at free activities as a percentage of total attendance at or particpation in activities in North Vancouver</t>
  </si>
  <si>
    <r>
      <t xml:space="preserve">Number of subscribers for activities in North Vancouver </t>
    </r>
    <r>
      <rPr>
        <i/>
        <sz val="10"/>
        <rFont val="Tahoma"/>
        <family val="2"/>
      </rPr>
      <t>(for organizations with a subscription base)</t>
    </r>
  </si>
  <si>
    <t>Number of subscribers as a percentage of total attendance at or particpation in activities in North Vancouver</t>
  </si>
  <si>
    <r>
      <t>ARTISTS, STAFFING + VOLUNTEERS</t>
    </r>
    <r>
      <rPr>
        <sz val="11"/>
        <rFont val="Calibri Light"/>
        <family val="2"/>
      </rPr>
      <t xml:space="preserve"> </t>
    </r>
    <r>
      <rPr>
        <i/>
        <sz val="11"/>
        <rFont val="Calibri Light"/>
        <family val="2"/>
      </rPr>
      <t>(Heading)</t>
    </r>
  </si>
  <si>
    <t>Number of individual artists from the North Shore (not on staff) to whom you have paid professional-scale artist fees</t>
  </si>
  <si>
    <t>Number of artist groups from the North Shore (not on staff) to whom you have paid professional-scale artist fees</t>
  </si>
  <si>
    <t>Number of individual Canadian artists (not on staff) to whom you have paid professional-scale artist fees</t>
  </si>
  <si>
    <t>Number of Canadian artist groups (not on staff) to whom you have paid professional-scale artist fees</t>
  </si>
  <si>
    <t>Number of individual international artists (not on staff) to whom you have paid professional-scale artist fees</t>
  </si>
  <si>
    <t>Number of international artist groups (not on staff) to whom you have paid professional-scale artist fees</t>
  </si>
  <si>
    <t>Number of individual artists from the North Shore (not on staff) to whom you have paid an honorarium in lieu of a standard artist fee</t>
  </si>
  <si>
    <t>Number of artist groups from the North Shore (not on staff) to whom you have paid an honorarium in lieu of a standard artist fee</t>
  </si>
  <si>
    <t>Number of individual Canadian artists (not on staff) to whom you have paid an honorarium in lieu of a standard artist fee</t>
  </si>
  <si>
    <t>Number of Canadian artist groups (not on staff) to whom you have paid an honorarium in lieu of a standard artist fee</t>
  </si>
  <si>
    <t>Number of individual international artists (not on staff) to whom you have paid an honorarium in lieu of a standard artist fee</t>
  </si>
  <si>
    <t>Number of international artist groups (not on staff) to whom you have paid an honorarium in lieu of a standard artist fee</t>
  </si>
  <si>
    <r>
      <t>ARTISTS, STAFFING + VOLUNTEERS</t>
    </r>
    <r>
      <rPr>
        <i/>
        <sz val="11"/>
        <rFont val="Calibri Light"/>
        <family val="2"/>
      </rPr>
      <t xml:space="preserve"> (Summary of Sub-Totals)</t>
    </r>
  </si>
  <si>
    <t>FTE number of exhibition, production, programming and technical staff engaged on occasional or seasonal contracts</t>
  </si>
  <si>
    <t>Note on FTE Calculations</t>
  </si>
  <si>
    <t>One full-time staff member is one full-time equivalent (1.0 FTE)</t>
  </si>
  <si>
    <t>One permanent P/T staff member working the equivalent of one day per week (1 day out of five) is 0.2 FTE</t>
  </si>
  <si>
    <t>One staff member working full-time for three months (out of twelve) is 0.25 FTE</t>
  </si>
  <si>
    <t>VOLUNTEERS</t>
  </si>
  <si>
    <t>Number of Board Members</t>
  </si>
  <si>
    <t>Number of Society Members</t>
  </si>
  <si>
    <t>Number of Active Volunteers</t>
  </si>
  <si>
    <t>Total hours Worked by Volunteers</t>
  </si>
  <si>
    <t>FTE contribution of volunteers</t>
  </si>
  <si>
    <t>TOTAL NUMBER OF ARTISTS &amp; ARTIST GROUPS PAID PROFESSIONAL-SCALE ARTIST FEES</t>
  </si>
  <si>
    <t>TOTAL NUMBER OF ARTISTS &amp; ARTIST GROUPS PAID AN HONORARIUM IN LIEU OF A STANDARD ARTIST FEE</t>
  </si>
  <si>
    <t>Number of individual artists from the North Shore (not on staff) who have donated their work or paid a jury fee to participate</t>
  </si>
  <si>
    <t>Number of artist groups from the North Shore (not on staff) who have donated their work or paid a a jury fee to participate</t>
  </si>
  <si>
    <t>Number of individual Canadian artists (not on staff) who have donated their work or paid a a jury fee to participate</t>
  </si>
  <si>
    <t>Number of Canadian artist groups (not on staff) who have donated their work or paid a a jury fee to participate</t>
  </si>
  <si>
    <t>Number of individual international artists (not on staff) who have donated their work or paid a a jury fee to participate</t>
  </si>
  <si>
    <t>Number of international artist groups (not on staff) who have donated their work or paid a a jury fee to participate</t>
  </si>
  <si>
    <t>TOTAL NUMBER OF ARTISTS &amp; ARTIST GROUPS WHO HAVE DONATED THEIR WORK OR PAID A JURY FEE TO PARTICIPATE</t>
  </si>
  <si>
    <t>TOTAL FTE OF EXHIBITION, PRODUCTION, PROGRAMMING &amp; TECHNICAL STAFF</t>
  </si>
  <si>
    <t>TOTAL FTE OF ADMINISTRATIVE, PROMOTIONAL OR OTHER STAFF</t>
  </si>
  <si>
    <t>FTE number of administrative, promotional or other staff who are employed with the organization</t>
  </si>
  <si>
    <t>FTE number of administrative, promotional or other staff, engaged on occasional or seasonal contracts</t>
  </si>
  <si>
    <t xml:space="preserve">Total FTE Numbers of Staff </t>
  </si>
  <si>
    <t xml:space="preserve">Total Number of Artists </t>
  </si>
  <si>
    <t>Total Staff FTE on contract</t>
  </si>
  <si>
    <t>Total Staff FTE employed by organization</t>
  </si>
  <si>
    <t>FTE number of exhibition, production, programming and technical staff who are employed with the organization</t>
  </si>
  <si>
    <t>Number of exhibitions presented by your group in North Vancouver but borrowed from another organization</t>
  </si>
  <si>
    <t>Number of associated programs and activities designed to engage the North Vancouver public about the exhibits</t>
  </si>
  <si>
    <t>Attendance at programs and activities designed to engage the North Vancouver public about the exhibits</t>
  </si>
  <si>
    <t>Number of film/video/media screenings curated and presented by your organization in North Vancouver</t>
  </si>
  <si>
    <t>Number of film/video/media screenings curated by your organization and presented on tour in Canada</t>
  </si>
  <si>
    <t>Number of film/video/media screenings curated by your organization and presented on tour outside Canada</t>
  </si>
  <si>
    <t>CORRESPONDING
 LINES
&amp; INSTRUCTIONS</t>
  </si>
  <si>
    <t>ARTISTS</t>
  </si>
  <si>
    <t>STAFFING</t>
  </si>
  <si>
    <r>
      <t>ARTS EDUCATION + TRAINING</t>
    </r>
    <r>
      <rPr>
        <i/>
        <sz val="11"/>
        <rFont val="Calibri Light"/>
        <family val="2"/>
      </rPr>
      <t xml:space="preserve"> (not delivered as part of a school or post-secondary curriculum)</t>
    </r>
  </si>
  <si>
    <t>Number of visual arts education programs in which school-age children (5-18) create work, delivered outside of schools</t>
  </si>
  <si>
    <t>Number of visual arts education programs in school-age children (5-18) create work, delivered as outreach through schools</t>
  </si>
  <si>
    <t>Number of performing arts education/training programs in which school-age children (5-18) create work, delivered outside of schools</t>
  </si>
  <si>
    <t>Number of performing arts education/training programs in which school-age children (5-18) create work, delivered as outreach through schools</t>
  </si>
  <si>
    <t>Number of film and media arts education programs in which school-age children (5-18) create work, delivered outside of schools</t>
  </si>
  <si>
    <t>Number of film and media arts education programs in which school-age children (5-18) create work, delivered as outreach through schools</t>
  </si>
  <si>
    <t>Professional theatre, music or dance performances targeted at young audiences (5-18), delivered outside of schools</t>
  </si>
  <si>
    <t>Professional theatre, music or dance performances targeted at young audiences (5-18), delivered in schools</t>
  </si>
  <si>
    <t>Number of visual arts education/training programs targeted at youth (12-24)</t>
  </si>
  <si>
    <t>Number of performing arts education/training programs targeted at youth (12-24)</t>
  </si>
  <si>
    <t>Number of film and media arts education/training programs targeted at youth (12-24)</t>
  </si>
  <si>
    <t>Professional theatre, music or dance performances targeted at youth (12-24)</t>
  </si>
  <si>
    <r>
      <t>ARTS EDUCATION ACTIVITIES + PROGRAMS</t>
    </r>
    <r>
      <rPr>
        <i/>
        <sz val="11"/>
        <rFont val="Calibri Light"/>
        <family val="2"/>
      </rPr>
      <t xml:space="preserve"> (Summary of Sub-Totals)</t>
    </r>
  </si>
  <si>
    <t>TOTAL NUMBER OF ARTS EDUCATION/TRAINING PROGRAMS TARGETED AT SCHOOL-AGE CHILDREN (5-18)</t>
  </si>
  <si>
    <t>TOTAL NUMBER OF ARTS EDUCATION/TRAINING PROGRAMS TARGETED AT YOUTH (12-24)</t>
  </si>
  <si>
    <t>Notes/Instructions: School-Age vs Youth Programming</t>
  </si>
  <si>
    <t>There are countless definitions at many different levels of academic research or government programs of "youth;" this applies especially to programming that is intended for children and youth.</t>
  </si>
  <si>
    <t>In practice, it is both impossible and unnecessary to arrive at a single-fixed definition that works across all contexts, as reflected here by the overlap in age definitions between school-age children (5-18) and youth (12-24).</t>
  </si>
  <si>
    <r>
      <rPr>
        <u/>
        <sz val="10"/>
        <rFont val="Tahoma"/>
        <family val="2"/>
      </rPr>
      <t>DO NOT DOUBLE-COUNT</t>
    </r>
    <r>
      <rPr>
        <sz val="10"/>
        <rFont val="Tahoma"/>
        <family val="2"/>
      </rPr>
      <t xml:space="preserve">: </t>
    </r>
  </si>
  <si>
    <r>
      <t xml:space="preserve">The distinction between school-age and youth activities should be determined by the focus and purpose of your programming.  Do </t>
    </r>
    <r>
      <rPr>
        <u/>
        <sz val="10"/>
        <rFont val="Tahoma"/>
        <family val="2"/>
      </rPr>
      <t>not</t>
    </r>
    <r>
      <rPr>
        <sz val="10"/>
        <rFont val="Tahoma"/>
        <family val="2"/>
      </rPr>
      <t xml:space="preserve"> count the same activitiy as both school-age and for youth.</t>
    </r>
  </si>
  <si>
    <t>Numbers of participants in arts education/training programs targeted at school-age children (5-18)</t>
  </si>
  <si>
    <t>TOTAL NUMBER OF PERFORMANCES, PRESENTATIONS, EXHIBITS OR SCREENINGS TARGETED AT SCHOOL-AGE CHILDREN (5-18)</t>
  </si>
  <si>
    <t>TOTAL NUMBER OF PERFORMANCES, PRESENTATIONS, EXHIBITS OR SCREENINGS TARGETED AT YOUTH (12-24)</t>
  </si>
  <si>
    <r>
      <t>ARTS PROGRAMMING FOR YOUNG PEOPLE</t>
    </r>
    <r>
      <rPr>
        <i/>
        <sz val="11"/>
        <rFont val="Calibri Light"/>
        <family val="2"/>
      </rPr>
      <t xml:space="preserve"> (not delivered as part of a school or post-secondary curriculum)</t>
    </r>
  </si>
  <si>
    <t>Arts exhibits or film screenings targeted at young audiences (5-18), delivered outside of schools</t>
  </si>
  <si>
    <t>Arts exhibits or film screenings targeted at young audiences (5-18), delivered in schools</t>
  </si>
  <si>
    <t>Amateur (community) theatre, music or dance performances targeted at young audiences (5-18), delivered outside of schools</t>
  </si>
  <si>
    <t>Amateur (community) theatre, music or dance performances targeted at young audiences (5-18), delivered in schools</t>
  </si>
  <si>
    <t>Amateur (community) theatre, music or dance performances targeted at youth (12-24)</t>
  </si>
  <si>
    <t>Arts exhibits or film screenings targeted at youth (12-24)</t>
  </si>
  <si>
    <t>Total Number of Arts Education Activities + Programs for Children/Youth</t>
  </si>
  <si>
    <t>Attendance at performances, presentations, exhibits or screenings targeted at school age children (5-18)</t>
  </si>
  <si>
    <r>
      <t>PUBLIC PROGRAMMING + ELIGIBLE ACTIVITY</t>
    </r>
    <r>
      <rPr>
        <sz val="11"/>
        <rFont val="Calibri Light"/>
        <family val="2"/>
      </rPr>
      <t xml:space="preserve"> </t>
    </r>
    <r>
      <rPr>
        <i/>
        <sz val="11"/>
        <rFont val="Calibri Light"/>
        <family val="2"/>
      </rPr>
      <t>(Heading)</t>
    </r>
  </si>
  <si>
    <t>Total Number of Public Programs + Activities</t>
  </si>
  <si>
    <r>
      <t xml:space="preserve">OTHER: </t>
    </r>
    <r>
      <rPr>
        <i/>
        <sz val="10"/>
        <rFont val="Tahoma"/>
        <family val="2"/>
      </rPr>
      <t>Insert additional lines if required</t>
    </r>
  </si>
  <si>
    <t>TOTAL NUMBER OF PUBLIC PROGRAMS + ACTIVITIES IN NORTH VANCOUVER</t>
  </si>
  <si>
    <t>TOTAL NUMBER OF PUBLIC PROGRAMS + ACTIVITIES IN CANADA</t>
  </si>
  <si>
    <t>TOTAL NUMBER OF PUBLIC PROGRAMS + ACTIVITIES OUTSIDE CANADA</t>
  </si>
  <si>
    <r>
      <t>ARTS EDUCATION ACTIVITIES + PROGRAMS</t>
    </r>
    <r>
      <rPr>
        <i/>
        <sz val="11"/>
        <rFont val="Calibri Light"/>
        <family val="2"/>
      </rPr>
      <t xml:space="preserve"> (Heading)</t>
    </r>
  </si>
  <si>
    <t>Column #4</t>
  </si>
  <si>
    <t>ONLY complete the lines that are relevant to your organization.</t>
  </si>
  <si>
    <t>If you wish to provide data on activities not covered by this form, each section provides an opportunity to add lines.</t>
  </si>
  <si>
    <t>APPLICATION YEAR</t>
  </si>
  <si>
    <t>There is a section at the bottom of this form for Notes, should you need to clarify line numbers.  Enter the line number and provide your clarification next to that number.</t>
  </si>
  <si>
    <t>Do NOT enter data in the coloured cells!</t>
  </si>
  <si>
    <t>Provide the most accurate figures you can, whether these be taken from recorded program numbers or attendance counts OR estimates from free/unticketed events.</t>
  </si>
  <si>
    <t>(8)</t>
  </si>
  <si>
    <t>201, 204, 205, 208, 211, 213</t>
  </si>
  <si>
    <t>202, 206, 209, 212, 214</t>
  </si>
  <si>
    <t>203, 207, 210</t>
  </si>
  <si>
    <t>FTE number of artists on staff to whom you pay salary or contract wages</t>
  </si>
  <si>
    <t>Number of performances produced by Canadian artists/groups and presented or co-presented by your organization elsewhere in Canada</t>
  </si>
  <si>
    <t>Number of performances produced by Canadian artists/groups and presented or co-presented by your organization outside of Canada</t>
  </si>
  <si>
    <t>Number of performances produced by artists/groups from outside Canada and (co-)presented by your organization in North Vancouver</t>
  </si>
  <si>
    <t>Number of performances produced by artists/groups from outside Canada and (co-)presented by your organization elsewhere in Canada</t>
  </si>
  <si>
    <t>101, 104, 107, 111, 112, 113, 116</t>
  </si>
  <si>
    <t>102, 105, 108, 114, 117, 127, 129</t>
  </si>
  <si>
    <t>103, 106, 115, 118</t>
  </si>
  <si>
    <t>331 + 332</t>
  </si>
  <si>
    <t>333 + 334</t>
  </si>
  <si>
    <t>331 + 333</t>
  </si>
  <si>
    <t>332 + 334</t>
  </si>
  <si>
    <t xml:space="preserve">TOTAL ATTENDANCE/PARTICPATION IN NORTH VANCOUVER </t>
  </si>
  <si>
    <t xml:space="preserve">TOTAL ATTENDANCE/PARTICPATION IN CANADA </t>
  </si>
  <si>
    <t>231 ÷ 230</t>
  </si>
  <si>
    <t>232 ÷ 230</t>
  </si>
  <si>
    <t>401, 402, 403, 404, 405, 406</t>
  </si>
  <si>
    <t>421, 422, 424, 425, 427, 429</t>
  </si>
  <si>
    <t>407, 408, 409</t>
  </si>
  <si>
    <t>423, 426, 429</t>
  </si>
  <si>
    <t>101, 104, 107</t>
  </si>
  <si>
    <t>111, 112</t>
  </si>
  <si>
    <t>corresponding with lines:</t>
  </si>
  <si>
    <t xml:space="preserve">Numbers of participants in arts education/training programs targeted at youth (12-24)  </t>
  </si>
  <si>
    <t xml:space="preserve">Attendance at performances, presentations, exhibits or screenings targeted at school age children (5-18) </t>
  </si>
  <si>
    <t>Total attendance at or participation in free activities in North Vancouver</t>
  </si>
  <si>
    <t>301 to 307</t>
  </si>
  <si>
    <t>308 to 313</t>
  </si>
  <si>
    <t>314 to 319</t>
  </si>
  <si>
    <t>(9)</t>
  </si>
  <si>
    <t>SAVE this form as an Excel spreadsheet and include it as part of your electronic application package.  Do not save as a .pdf file!</t>
  </si>
  <si>
    <t>Column #5</t>
  </si>
  <si>
    <t>Column #6</t>
  </si>
  <si>
    <t>Column #3</t>
  </si>
  <si>
    <r>
      <t xml:space="preserve">ARTS &amp; CULTURE GRANTS  </t>
    </r>
    <r>
      <rPr>
        <sz val="26"/>
        <color theme="0"/>
        <rFont val="Calibri"/>
        <family val="2"/>
      </rPr>
      <t/>
    </r>
  </si>
  <si>
    <t>҉  STATISTICAL REPORT</t>
  </si>
  <si>
    <t>Programming &amp; Project Assistance:
Celebrations &amp; Events Grants:</t>
  </si>
  <si>
    <t>Annual Programming Support
Major Celebrations Grants &amp; Arts Festivals Grants</t>
  </si>
  <si>
    <t>Column #7</t>
  </si>
  <si>
    <t>Ensure that you label this form with your organization's name (above, top right).</t>
  </si>
  <si>
    <t>Make sure you input all relevant data into Column #7 for the projected grant year.</t>
  </si>
  <si>
    <t>Where possible, input relevant data for previous years -- you should be able to copy this from previous Stats Reports.</t>
  </si>
  <si>
    <t xml:space="preserve">
REPORTED
for 2018
Funded Programming
or Event</t>
  </si>
  <si>
    <t xml:space="preserve">
REPORTED
for 2019
Funded Programming
or Event</t>
  </si>
  <si>
    <t xml:space="preserve">
REPORTED
for 2020
Funded Programming
or Event</t>
  </si>
  <si>
    <r>
      <rPr>
        <b/>
        <sz val="22"/>
        <rFont val="Calibri"/>
        <family val="2"/>
      </rPr>
      <t xml:space="preserve">APPLICANT'S NAME, </t>
    </r>
    <r>
      <rPr>
        <i/>
        <sz val="22"/>
        <rFont val="Calibri Light"/>
        <family val="2"/>
      </rPr>
      <t>Programs being reported on:</t>
    </r>
  </si>
  <si>
    <t xml:space="preserve">
REPORTED
for 2021
Funded Programming
or Event</t>
  </si>
  <si>
    <t xml:space="preserve">
PROJECTED
for 2022
Funded Programming
or Event</t>
  </si>
  <si>
    <t xml:space="preserve">
REPORTED
for 2022
Funded Programming
or Event</t>
  </si>
  <si>
    <t xml:space="preserve">
PROJECTED
for 2023
Programming
or Event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</si>
</sst>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-[$$-1009]* #,##0.00_-;\-[$$-1009]* #,##0.00_-;_-[$$-1009]* &quot;-&quot;??_-;_-@_-"/>
    <numFmt numFmtId="166" formatCode="0.0%"/>
    <numFmt numFmtId="167" formatCode="0.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6"/>
      <color theme="0"/>
      <name val="Calibri Light"/>
      <family val="2"/>
    </font>
    <font>
      <b/>
      <sz val="14"/>
      <name val="Calibri Light"/>
      <family val="2"/>
    </font>
    <font>
      <b/>
      <sz val="10"/>
      <name val="Calibri Light"/>
      <family val="2"/>
    </font>
    <font>
      <sz val="10"/>
      <name val="Calibri Light"/>
      <family val="2"/>
    </font>
    <font>
      <sz val="10"/>
      <name val="Arial"/>
      <family val="2"/>
    </font>
    <font>
      <sz val="10"/>
      <name val="Arial Narrow"/>
      <family val="2"/>
    </font>
    <font>
      <sz val="26"/>
      <color theme="0"/>
      <name val="Calibri"/>
      <family val="2"/>
    </font>
    <font>
      <sz val="10"/>
      <name val="Tahoma"/>
      <family val="2"/>
    </font>
    <font>
      <b/>
      <sz val="10"/>
      <name val="Tahoma"/>
      <family val="2"/>
    </font>
    <font>
      <sz val="14"/>
      <name val="Tahoma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i/>
      <sz val="11"/>
      <name val="Calibri Light"/>
      <family val="2"/>
    </font>
    <font>
      <i/>
      <sz val="10"/>
      <name val="Calibri Light"/>
      <family val="2"/>
    </font>
    <font>
      <sz val="16"/>
      <name val="Tahoma"/>
      <family val="2"/>
    </font>
    <font>
      <b/>
      <sz val="16"/>
      <name val="Tahoma"/>
      <family val="2"/>
    </font>
    <font>
      <b/>
      <sz val="14"/>
      <name val="Calibri"/>
      <family val="2"/>
    </font>
    <font>
      <sz val="14"/>
      <name val="Calibri Light"/>
      <family val="2"/>
    </font>
    <font>
      <i/>
      <sz val="10"/>
      <name val="Tahoma"/>
      <family val="2"/>
    </font>
    <font>
      <sz val="11"/>
      <name val="Calibri Light"/>
      <family val="2"/>
    </font>
    <font>
      <u/>
      <sz val="10"/>
      <name val="Tahoma"/>
      <family val="2"/>
    </font>
    <font>
      <sz val="10"/>
      <color rgb="FFC00000"/>
      <name val="Tahoma"/>
      <family val="2"/>
    </font>
    <font>
      <sz val="13"/>
      <name val="Calibri Light"/>
      <family val="2"/>
    </font>
    <font>
      <i/>
      <sz val="13"/>
      <name val="Calibri Light"/>
      <family val="2"/>
    </font>
    <font>
      <sz val="20"/>
      <name val="Calibri"/>
      <family val="2"/>
    </font>
    <font>
      <i/>
      <sz val="26"/>
      <color theme="0"/>
      <name val="Calibri Light"/>
      <family val="2"/>
    </font>
    <font>
      <sz val="42"/>
      <color theme="4" tint="0.39997558519241921"/>
      <name val="Wingdings"/>
      <charset val="2"/>
    </font>
    <font>
      <sz val="42"/>
      <name val="Tahoma"/>
      <family val="2"/>
    </font>
    <font>
      <b/>
      <i/>
      <sz val="26"/>
      <color theme="0"/>
      <name val="Calibri Light"/>
      <family val="2"/>
    </font>
    <font>
      <sz val="22"/>
      <name val="Calibri"/>
      <family val="2"/>
    </font>
    <font>
      <b/>
      <sz val="22"/>
      <name val="Calibri"/>
      <family val="2"/>
    </font>
    <font>
      <sz val="22"/>
      <name val="Calibri Light"/>
      <family val="2"/>
    </font>
    <font>
      <i/>
      <sz val="22"/>
      <name val="Calibri Light"/>
      <family val="2"/>
    </font>
    <font>
      <b/>
      <sz val="22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D1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7F9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8EDE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6FF85"/>
        <bgColor indexed="64"/>
      </patternFill>
    </fill>
    <fill>
      <patternFill patternType="solid">
        <fgColor rgb="FFDBFFB7"/>
        <bgColor indexed="64"/>
      </patternFill>
    </fill>
    <fill>
      <patternFill patternType="solid">
        <fgColor rgb="FFB2FF65"/>
        <bgColor indexed="64"/>
      </patternFill>
    </fill>
    <fill>
      <patternFill patternType="solid">
        <fgColor rgb="FFE9FDE9"/>
        <bgColor indexed="64"/>
      </patternFill>
    </fill>
  </fills>
  <borders count="1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ck">
        <color rgb="FF78D0D2"/>
      </top>
      <bottom/>
      <diagonal/>
    </border>
    <border>
      <left style="thick">
        <color rgb="FF78D0D2"/>
      </left>
      <right/>
      <top/>
      <bottom style="thick">
        <color rgb="FF78D0D2"/>
      </bottom>
      <diagonal/>
    </border>
    <border>
      <left/>
      <right/>
      <top/>
      <bottom style="thick">
        <color rgb="FF78D0D2"/>
      </bottom>
      <diagonal/>
    </border>
    <border>
      <left/>
      <right style="thick">
        <color rgb="FF78D0D2"/>
      </right>
      <top/>
      <bottom style="thick">
        <color rgb="FF78D0D2"/>
      </bottom>
      <diagonal/>
    </border>
    <border>
      <left style="thick">
        <color rgb="FF78D0D2"/>
      </left>
      <right/>
      <top style="thick">
        <color rgb="FF78D0D2"/>
      </top>
      <bottom/>
      <diagonal/>
    </border>
    <border>
      <left/>
      <right style="thick">
        <color rgb="FF78D0D2"/>
      </right>
      <top style="thick">
        <color rgb="FF78D0D2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theme="4"/>
      </right>
      <top/>
      <bottom/>
      <diagonal/>
    </border>
    <border>
      <left style="thin">
        <color indexed="64"/>
      </left>
      <right style="thick">
        <color theme="4"/>
      </right>
      <top style="dashed">
        <color indexed="64"/>
      </top>
      <bottom/>
      <diagonal/>
    </border>
    <border>
      <left style="thin">
        <color indexed="64"/>
      </left>
      <right style="thick">
        <color theme="4"/>
      </right>
      <top/>
      <bottom style="thin">
        <color indexed="64"/>
      </bottom>
      <diagonal/>
    </border>
    <border>
      <left style="thin">
        <color indexed="64"/>
      </left>
      <right style="thick">
        <color theme="4"/>
      </right>
      <top/>
      <bottom style="medium">
        <color indexed="64"/>
      </bottom>
      <diagonal/>
    </border>
    <border>
      <left style="thin">
        <color indexed="64"/>
      </left>
      <right style="thick">
        <color theme="4"/>
      </right>
      <top/>
      <bottom/>
      <diagonal/>
    </border>
    <border>
      <left style="thin">
        <color indexed="64"/>
      </left>
      <right style="thick">
        <color theme="4"/>
      </right>
      <top style="medium">
        <color indexed="64"/>
      </top>
      <bottom style="hair">
        <color indexed="64"/>
      </bottom>
      <diagonal/>
    </border>
    <border>
      <left/>
      <right style="thick">
        <color theme="4"/>
      </right>
      <top style="thin">
        <color indexed="64"/>
      </top>
      <bottom style="dashed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ck">
        <color theme="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ck">
        <color theme="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ck">
        <color theme="4"/>
      </left>
      <right/>
      <top/>
      <bottom style="thin">
        <color indexed="64"/>
      </bottom>
      <diagonal/>
    </border>
    <border>
      <left style="thick">
        <color theme="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ck">
        <color theme="4"/>
      </right>
      <top style="hair">
        <color indexed="64"/>
      </top>
      <bottom/>
      <diagonal/>
    </border>
    <border>
      <left style="thick">
        <color theme="4"/>
      </left>
      <right/>
      <top style="hair">
        <color indexed="64"/>
      </top>
      <bottom/>
      <diagonal/>
    </border>
    <border>
      <left/>
      <right style="thick">
        <color theme="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ck">
        <color theme="4"/>
      </right>
      <top/>
      <bottom style="hair">
        <color indexed="64"/>
      </bottom>
      <diagonal/>
    </border>
    <border>
      <left style="thick">
        <color theme="4"/>
      </left>
      <right/>
      <top/>
      <bottom style="hair">
        <color indexed="64"/>
      </bottom>
      <diagonal/>
    </border>
    <border>
      <left/>
      <right style="thick">
        <color theme="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theme="4"/>
      </left>
      <right style="hair">
        <color indexed="64"/>
      </right>
      <top/>
      <bottom style="hair">
        <color indexed="64"/>
      </bottom>
      <diagonal/>
    </border>
    <border>
      <left/>
      <right style="thick">
        <color theme="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DashDotDot">
        <color rgb="FF0070C0"/>
      </top>
      <bottom/>
      <diagonal/>
    </border>
    <border>
      <left/>
      <right/>
      <top/>
      <bottom style="mediumDashDotDot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/>
      <top style="medium">
        <color rgb="FF0070C0"/>
      </top>
      <bottom/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/>
      <right style="medium">
        <color rgb="FF0070C0"/>
      </right>
      <top/>
      <bottom/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/>
      <right style="medium">
        <color rgb="FF0070C0"/>
      </right>
      <top style="mediumDashDotDot">
        <color rgb="FF0070C0"/>
      </top>
      <bottom/>
      <diagonal/>
    </border>
    <border>
      <left/>
      <right style="medium">
        <color rgb="FF0070C0"/>
      </right>
      <top/>
      <bottom style="mediumDashDotDot">
        <color rgb="FF007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ck">
        <color theme="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DashDotDot">
        <color rgb="FF0070C0"/>
      </right>
      <top/>
      <bottom/>
      <diagonal/>
    </border>
    <border>
      <left style="mediumDashDotDot">
        <color rgb="FF0070C0"/>
      </left>
      <right/>
      <top/>
      <bottom style="mediumDashDotDot">
        <color rgb="FF0070C0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hair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7">
    <xf numFmtId="0" fontId="0" fillId="0" borderId="0" xfId="0"/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64" fontId="4" fillId="0" borderId="0" xfId="1" applyFont="1" applyBorder="1" applyAlignment="1">
      <alignment horizontal="right" vertical="center"/>
    </xf>
    <xf numFmtId="38" fontId="4" fillId="0" borderId="0" xfId="1" applyNumberFormat="1" applyFont="1" applyBorder="1" applyAlignment="1">
      <alignment horizontal="right" vertical="center" indent="1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38" fontId="6" fillId="0" borderId="0" xfId="1" applyNumberFormat="1" applyFont="1" applyBorder="1" applyAlignment="1">
      <alignment horizontal="right" vertical="center" indent="1"/>
    </xf>
    <xf numFmtId="40" fontId="6" fillId="0" borderId="0" xfId="1" applyNumberFormat="1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38" fontId="9" fillId="0" borderId="0" xfId="1" applyNumberFormat="1" applyFont="1" applyBorder="1" applyAlignment="1">
      <alignment horizontal="right" vertical="center" indent="1"/>
    </xf>
    <xf numFmtId="164" fontId="9" fillId="0" borderId="0" xfId="1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NumberFormat="1" applyFont="1" applyBorder="1" applyAlignment="1">
      <alignment horizontal="left" vertical="center" indent="1"/>
    </xf>
    <xf numFmtId="38" fontId="9" fillId="0" borderId="0" xfId="0" applyNumberFormat="1" applyFont="1" applyBorder="1" applyAlignment="1">
      <alignment horizontal="right" vertical="center" indent="2"/>
    </xf>
    <xf numFmtId="0" fontId="9" fillId="0" borderId="0" xfId="0" applyFont="1" applyBorder="1" applyAlignment="1">
      <alignment horizontal="left" vertical="center" indent="1"/>
    </xf>
    <xf numFmtId="0" fontId="9" fillId="0" borderId="0" xfId="0" applyFont="1" applyBorder="1" applyAlignment="1">
      <alignment horizontal="right" vertical="center" indent="1"/>
    </xf>
    <xf numFmtId="164" fontId="9" fillId="0" borderId="0" xfId="1" applyFont="1" applyBorder="1" applyAlignment="1">
      <alignment horizontal="left" vertical="center" wrapText="1"/>
    </xf>
    <xf numFmtId="38" fontId="9" fillId="0" borderId="0" xfId="1" applyNumberFormat="1" applyFont="1" applyBorder="1" applyAlignment="1">
      <alignment horizontal="right" vertical="center" wrapText="1" indent="1"/>
    </xf>
    <xf numFmtId="164" fontId="9" fillId="0" borderId="0" xfId="1" applyFont="1" applyBorder="1" applyAlignment="1">
      <alignment horizontal="right" vertical="center" wrapText="1"/>
    </xf>
    <xf numFmtId="0" fontId="9" fillId="0" borderId="0" xfId="0" applyFont="1" applyBorder="1" applyAlignment="1">
      <alignment horizontal="left" vertical="center" wrapText="1" indent="1"/>
    </xf>
    <xf numFmtId="0" fontId="9" fillId="0" borderId="17" xfId="0" applyFont="1" applyBorder="1" applyAlignment="1">
      <alignment horizontal="left" vertical="center" wrapText="1" indent="1"/>
    </xf>
    <xf numFmtId="0" fontId="9" fillId="0" borderId="17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40" fontId="9" fillId="0" borderId="0" xfId="1" applyNumberFormat="1" applyFont="1" applyBorder="1" applyAlignment="1">
      <alignment horizontal="right" vertical="center"/>
    </xf>
    <xf numFmtId="1" fontId="11" fillId="0" borderId="0" xfId="1" applyNumberFormat="1" applyFont="1" applyBorder="1" applyAlignment="1">
      <alignment horizontal="right" vertical="center" indent="1"/>
    </xf>
    <xf numFmtId="1" fontId="11" fillId="0" borderId="0" xfId="1" applyNumberFormat="1" applyFont="1" applyBorder="1" applyAlignment="1">
      <alignment horizontal="right" vertical="center"/>
    </xf>
    <xf numFmtId="1" fontId="12" fillId="0" borderId="0" xfId="1" applyNumberFormat="1" applyFont="1" applyBorder="1" applyAlignment="1">
      <alignment horizontal="right" vertical="center" indent="1"/>
    </xf>
    <xf numFmtId="1" fontId="12" fillId="0" borderId="0" xfId="1" applyNumberFormat="1" applyFont="1" applyBorder="1" applyAlignment="1">
      <alignment horizontal="right" vertical="center"/>
    </xf>
    <xf numFmtId="1" fontId="13" fillId="0" borderId="0" xfId="0" applyNumberFormat="1" applyFont="1"/>
    <xf numFmtId="1" fontId="9" fillId="0" borderId="0" xfId="1" applyNumberFormat="1" applyFont="1" applyBorder="1" applyAlignment="1">
      <alignment horizontal="right" vertical="center" indent="1"/>
    </xf>
    <xf numFmtId="1" fontId="9" fillId="0" borderId="0" xfId="1" applyNumberFormat="1" applyFont="1" applyBorder="1" applyAlignment="1">
      <alignment horizontal="right" vertical="center"/>
    </xf>
    <xf numFmtId="1" fontId="15" fillId="0" borderId="0" xfId="0" applyNumberFormat="1" applyFont="1" applyBorder="1" applyAlignment="1">
      <alignment horizontal="right" vertical="top" indent="1"/>
    </xf>
    <xf numFmtId="1" fontId="4" fillId="0" borderId="0" xfId="1" applyNumberFormat="1" applyFont="1" applyBorder="1" applyAlignment="1">
      <alignment horizontal="right" vertical="center"/>
    </xf>
    <xf numFmtId="1" fontId="9" fillId="0" borderId="0" xfId="1" applyNumberFormat="1" applyFont="1" applyBorder="1" applyAlignment="1">
      <alignment horizontal="left" vertical="center"/>
    </xf>
    <xf numFmtId="1" fontId="9" fillId="0" borderId="0" xfId="1" applyNumberFormat="1" applyFont="1" applyBorder="1" applyAlignment="1">
      <alignment horizontal="right" vertical="center" wrapText="1" indent="1"/>
    </xf>
    <xf numFmtId="1" fontId="9" fillId="0" borderId="0" xfId="1" applyNumberFormat="1" applyFont="1" applyBorder="1" applyAlignment="1">
      <alignment horizontal="right" vertical="center" wrapText="1"/>
    </xf>
    <xf numFmtId="1" fontId="9" fillId="0" borderId="0" xfId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9" fontId="9" fillId="0" borderId="0" xfId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" fontId="9" fillId="0" borderId="13" xfId="0" applyNumberFormat="1" applyFont="1" applyBorder="1" applyAlignment="1">
      <alignment horizontal="right" vertical="center" indent="1"/>
    </xf>
    <xf numFmtId="1" fontId="9" fillId="0" borderId="16" xfId="0" applyNumberFormat="1" applyFont="1" applyBorder="1" applyAlignment="1">
      <alignment horizontal="right" vertical="center" indent="1"/>
    </xf>
    <xf numFmtId="1" fontId="9" fillId="0" borderId="22" xfId="0" applyNumberFormat="1" applyFont="1" applyBorder="1" applyAlignment="1">
      <alignment horizontal="right" vertical="center" indent="1"/>
    </xf>
    <xf numFmtId="0" fontId="9" fillId="0" borderId="18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9" fillId="6" borderId="0" xfId="0" applyFont="1" applyFill="1" applyBorder="1" applyAlignment="1">
      <alignment vertical="center"/>
    </xf>
    <xf numFmtId="1" fontId="9" fillId="6" borderId="13" xfId="1" applyNumberFormat="1" applyFont="1" applyFill="1" applyBorder="1" applyAlignment="1">
      <alignment horizontal="right" vertical="center" wrapText="1" indent="1"/>
    </xf>
    <xf numFmtId="40" fontId="9" fillId="6" borderId="6" xfId="1" applyNumberFormat="1" applyFont="1" applyFill="1" applyBorder="1" applyAlignment="1">
      <alignment horizontal="right" vertical="center" wrapText="1" indent="1"/>
    </xf>
    <xf numFmtId="0" fontId="9" fillId="0" borderId="26" xfId="0" applyFont="1" applyBorder="1" applyAlignment="1">
      <alignment vertical="center"/>
    </xf>
    <xf numFmtId="0" fontId="9" fillId="0" borderId="26" xfId="0" applyFont="1" applyBorder="1" applyAlignment="1">
      <alignment horizontal="left" vertical="center" wrapText="1" indent="1"/>
    </xf>
    <xf numFmtId="1" fontId="9" fillId="0" borderId="22" xfId="1" applyNumberFormat="1" applyFont="1" applyBorder="1" applyAlignment="1">
      <alignment horizontal="right" vertical="center" wrapText="1" indent="1"/>
    </xf>
    <xf numFmtId="0" fontId="9" fillId="0" borderId="12" xfId="0" applyFont="1" applyBorder="1" applyAlignment="1">
      <alignment vertical="center"/>
    </xf>
    <xf numFmtId="1" fontId="19" fillId="6" borderId="13" xfId="0" applyNumberFormat="1" applyFont="1" applyFill="1" applyBorder="1" applyAlignment="1">
      <alignment horizontal="right" vertical="center" indent="1"/>
    </xf>
    <xf numFmtId="0" fontId="9" fillId="0" borderId="0" xfId="0" applyFont="1" applyBorder="1" applyAlignment="1">
      <alignment horizontal="left" vertical="center"/>
    </xf>
    <xf numFmtId="0" fontId="0" fillId="0" borderId="0" xfId="0" applyFill="1"/>
    <xf numFmtId="43" fontId="18" fillId="0" borderId="0" xfId="1" applyNumberFormat="1" applyFont="1" applyFill="1" applyBorder="1" applyAlignment="1">
      <alignment horizontal="left" vertical="center" wrapText="1"/>
    </xf>
    <xf numFmtId="0" fontId="18" fillId="4" borderId="0" xfId="0" applyFont="1" applyFill="1" applyBorder="1" applyAlignment="1">
      <alignment vertical="center"/>
    </xf>
    <xf numFmtId="40" fontId="18" fillId="4" borderId="6" xfId="1" applyNumberFormat="1" applyFont="1" applyFill="1" applyBorder="1" applyAlignment="1">
      <alignment horizontal="right" vertical="center" wrapText="1" indent="1"/>
    </xf>
    <xf numFmtId="0" fontId="9" fillId="5" borderId="0" xfId="0" applyFont="1" applyFill="1" applyBorder="1" applyAlignment="1">
      <alignment vertical="center"/>
    </xf>
    <xf numFmtId="1" fontId="9" fillId="5" borderId="13" xfId="0" applyNumberFormat="1" applyFont="1" applyFill="1" applyBorder="1" applyAlignment="1">
      <alignment horizontal="right" vertical="center" indent="1"/>
    </xf>
    <xf numFmtId="40" fontId="9" fillId="8" borderId="19" xfId="1" applyNumberFormat="1" applyFont="1" applyFill="1" applyBorder="1" applyAlignment="1">
      <alignment horizontal="right" vertical="center" wrapText="1" indent="1"/>
    </xf>
    <xf numFmtId="40" fontId="9" fillId="8" borderId="9" xfId="1" applyNumberFormat="1" applyFont="1" applyFill="1" applyBorder="1" applyAlignment="1">
      <alignment horizontal="right" vertical="center" wrapText="1" indent="1"/>
    </xf>
    <xf numFmtId="40" fontId="9" fillId="8" borderId="6" xfId="1" applyNumberFormat="1" applyFont="1" applyFill="1" applyBorder="1" applyAlignment="1">
      <alignment horizontal="right" vertical="center" wrapText="1" indent="1"/>
    </xf>
    <xf numFmtId="0" fontId="18" fillId="6" borderId="0" xfId="0" applyFont="1" applyFill="1" applyBorder="1" applyAlignment="1">
      <alignment vertical="center" wrapText="1"/>
    </xf>
    <xf numFmtId="0" fontId="18" fillId="4" borderId="34" xfId="0" applyFont="1" applyFill="1" applyBorder="1" applyAlignment="1">
      <alignment vertical="center"/>
    </xf>
    <xf numFmtId="0" fontId="18" fillId="4" borderId="35" xfId="0" applyFont="1" applyFill="1" applyBorder="1" applyAlignment="1">
      <alignment horizontal="left" vertical="center"/>
    </xf>
    <xf numFmtId="0" fontId="18" fillId="4" borderId="34" xfId="0" applyFont="1" applyFill="1" applyBorder="1" applyAlignment="1">
      <alignment horizontal="left" vertical="center" wrapText="1"/>
    </xf>
    <xf numFmtId="40" fontId="18" fillId="4" borderId="35" xfId="1" applyNumberFormat="1" applyFont="1" applyFill="1" applyBorder="1" applyAlignment="1">
      <alignment horizontal="right" vertical="center" wrapText="1" indent="1"/>
    </xf>
    <xf numFmtId="0" fontId="18" fillId="4" borderId="36" xfId="0" applyFont="1" applyFill="1" applyBorder="1" applyAlignment="1">
      <alignment vertical="center"/>
    </xf>
    <xf numFmtId="0" fontId="9" fillId="6" borderId="24" xfId="0" applyFont="1" applyFill="1" applyBorder="1" applyAlignment="1">
      <alignment vertical="center"/>
    </xf>
    <xf numFmtId="0" fontId="9" fillId="6" borderId="1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1" fontId="9" fillId="0" borderId="13" xfId="0" applyNumberFormat="1" applyFont="1" applyFill="1" applyBorder="1" applyAlignment="1">
      <alignment horizontal="right" vertical="center" indent="1"/>
    </xf>
    <xf numFmtId="43" fontId="9" fillId="0" borderId="0" xfId="1" applyNumberFormat="1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9" fillId="5" borderId="26" xfId="0" applyFont="1" applyFill="1" applyBorder="1" applyAlignment="1">
      <alignment vertical="center"/>
    </xf>
    <xf numFmtId="1" fontId="9" fillId="5" borderId="22" xfId="0" applyNumberFormat="1" applyFont="1" applyFill="1" applyBorder="1" applyAlignment="1">
      <alignment horizontal="right" vertical="center" indent="1"/>
    </xf>
    <xf numFmtId="164" fontId="4" fillId="0" borderId="0" xfId="1" applyFont="1" applyFill="1" applyBorder="1" applyAlignment="1">
      <alignment horizontal="right" vertical="center"/>
    </xf>
    <xf numFmtId="164" fontId="9" fillId="0" borderId="0" xfId="1" applyFont="1" applyFill="1" applyBorder="1" applyAlignment="1">
      <alignment horizontal="left" vertical="center"/>
    </xf>
    <xf numFmtId="164" fontId="9" fillId="0" borderId="0" xfId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 indent="1"/>
    </xf>
    <xf numFmtId="164" fontId="9" fillId="0" borderId="0" xfId="1" applyFont="1" applyFill="1" applyBorder="1" applyAlignment="1">
      <alignment horizontal="right" vertical="center" wrapText="1"/>
    </xf>
    <xf numFmtId="40" fontId="9" fillId="0" borderId="0" xfId="1" applyNumberFormat="1" applyFont="1" applyFill="1" applyBorder="1" applyAlignment="1">
      <alignment horizontal="center" vertical="center" wrapText="1"/>
    </xf>
    <xf numFmtId="40" fontId="9" fillId="0" borderId="0" xfId="1" applyNumberFormat="1" applyFont="1" applyFill="1" applyBorder="1" applyAlignment="1">
      <alignment horizontal="right" vertical="center"/>
    </xf>
    <xf numFmtId="40" fontId="6" fillId="0" borderId="0" xfId="1" applyNumberFormat="1" applyFont="1" applyFill="1" applyBorder="1" applyAlignment="1">
      <alignment horizontal="right" vertical="center"/>
    </xf>
    <xf numFmtId="165" fontId="17" fillId="7" borderId="40" xfId="1" applyNumberFormat="1" applyFont="1" applyFill="1" applyBorder="1" applyAlignment="1">
      <alignment horizontal="center" wrapText="1"/>
    </xf>
    <xf numFmtId="165" fontId="9" fillId="7" borderId="41" xfId="1" applyNumberFormat="1" applyFont="1" applyFill="1" applyBorder="1" applyAlignment="1">
      <alignment horizontal="center" vertical="top" wrapText="1"/>
    </xf>
    <xf numFmtId="40" fontId="9" fillId="8" borderId="42" xfId="1" applyNumberFormat="1" applyFont="1" applyFill="1" applyBorder="1" applyAlignment="1">
      <alignment horizontal="right" vertical="center" wrapText="1" indent="1"/>
    </xf>
    <xf numFmtId="40" fontId="9" fillId="8" borderId="41" xfId="1" applyNumberFormat="1" applyFont="1" applyFill="1" applyBorder="1" applyAlignment="1">
      <alignment horizontal="right" vertical="center" wrapText="1" indent="1"/>
    </xf>
    <xf numFmtId="40" fontId="9" fillId="6" borderId="43" xfId="1" applyNumberFormat="1" applyFont="1" applyFill="1" applyBorder="1" applyAlignment="1">
      <alignment horizontal="right" vertical="center" wrapText="1" indent="1"/>
    </xf>
    <xf numFmtId="40" fontId="9" fillId="8" borderId="43" xfId="1" applyNumberFormat="1" applyFont="1" applyFill="1" applyBorder="1" applyAlignment="1">
      <alignment horizontal="right" vertical="center" wrapText="1" indent="1"/>
    </xf>
    <xf numFmtId="40" fontId="18" fillId="4" borderId="44" xfId="1" applyNumberFormat="1" applyFont="1" applyFill="1" applyBorder="1" applyAlignment="1">
      <alignment horizontal="right" vertical="center" wrapText="1" indent="1"/>
    </xf>
    <xf numFmtId="38" fontId="9" fillId="0" borderId="15" xfId="1" applyNumberFormat="1" applyFont="1" applyBorder="1" applyAlignment="1">
      <alignment horizontal="right" vertical="center" wrapText="1" indent="1"/>
    </xf>
    <xf numFmtId="38" fontId="9" fillId="6" borderId="15" xfId="1" applyNumberFormat="1" applyFont="1" applyFill="1" applyBorder="1" applyAlignment="1">
      <alignment horizontal="right" vertical="center" wrapText="1" indent="1"/>
    </xf>
    <xf numFmtId="38" fontId="9" fillId="0" borderId="46" xfId="1" applyNumberFormat="1" applyFont="1" applyBorder="1" applyAlignment="1">
      <alignment horizontal="right" vertical="center" wrapText="1" indent="1"/>
    </xf>
    <xf numFmtId="38" fontId="18" fillId="4" borderId="15" xfId="1" applyNumberFormat="1" applyFont="1" applyFill="1" applyBorder="1" applyAlignment="1">
      <alignment horizontal="right" vertical="center" wrapText="1" indent="1"/>
    </xf>
    <xf numFmtId="38" fontId="9" fillId="0" borderId="47" xfId="1" applyNumberFormat="1" applyFont="1" applyBorder="1" applyAlignment="1">
      <alignment horizontal="right" vertical="center" wrapText="1" indent="1"/>
    </xf>
    <xf numFmtId="38" fontId="9" fillId="0" borderId="15" xfId="1" applyNumberFormat="1" applyFont="1" applyFill="1" applyBorder="1" applyAlignment="1">
      <alignment horizontal="right" vertical="center" wrapText="1" indent="1"/>
    </xf>
    <xf numFmtId="38" fontId="18" fillId="4" borderId="48" xfId="1" applyNumberFormat="1" applyFont="1" applyFill="1" applyBorder="1" applyAlignment="1">
      <alignment horizontal="right" vertical="center" wrapText="1" indent="1"/>
    </xf>
    <xf numFmtId="164" fontId="9" fillId="9" borderId="49" xfId="1" applyFont="1" applyFill="1" applyBorder="1" applyAlignment="1">
      <alignment horizontal="right" vertical="center" wrapText="1"/>
    </xf>
    <xf numFmtId="40" fontId="9" fillId="9" borderId="49" xfId="1" applyNumberFormat="1" applyFont="1" applyFill="1" applyBorder="1" applyAlignment="1">
      <alignment horizontal="center" vertical="center" wrapText="1"/>
    </xf>
    <xf numFmtId="43" fontId="18" fillId="9" borderId="49" xfId="1" applyNumberFormat="1" applyFont="1" applyFill="1" applyBorder="1" applyAlignment="1">
      <alignment horizontal="left" vertical="center" wrapText="1"/>
    </xf>
    <xf numFmtId="43" fontId="9" fillId="9" borderId="49" xfId="1" applyNumberFormat="1" applyFont="1" applyFill="1" applyBorder="1" applyAlignment="1">
      <alignment horizontal="left" vertical="center" wrapText="1"/>
    </xf>
    <xf numFmtId="38" fontId="9" fillId="0" borderId="26" xfId="1" applyNumberFormat="1" applyFont="1" applyBorder="1" applyAlignment="1">
      <alignment horizontal="right" vertical="center" wrapText="1" indent="1"/>
    </xf>
    <xf numFmtId="164" fontId="9" fillId="9" borderId="39" xfId="1" applyFont="1" applyFill="1" applyBorder="1" applyAlignment="1">
      <alignment horizontal="right" vertical="center" wrapText="1"/>
    </xf>
    <xf numFmtId="40" fontId="9" fillId="9" borderId="39" xfId="1" applyNumberFormat="1" applyFont="1" applyFill="1" applyBorder="1" applyAlignment="1">
      <alignment horizontal="center" vertical="center" wrapText="1"/>
    </xf>
    <xf numFmtId="43" fontId="18" fillId="9" borderId="39" xfId="1" applyNumberFormat="1" applyFont="1" applyFill="1" applyBorder="1" applyAlignment="1">
      <alignment horizontal="left" vertical="center" wrapText="1"/>
    </xf>
    <xf numFmtId="43" fontId="9" fillId="9" borderId="39" xfId="1" applyNumberFormat="1" applyFont="1" applyFill="1" applyBorder="1" applyAlignment="1">
      <alignment horizontal="left" vertical="center" wrapText="1"/>
    </xf>
    <xf numFmtId="0" fontId="18" fillId="10" borderId="0" xfId="0" applyFont="1" applyFill="1" applyBorder="1" applyAlignment="1">
      <alignment vertical="center"/>
    </xf>
    <xf numFmtId="0" fontId="18" fillId="10" borderId="33" xfId="0" applyFont="1" applyFill="1" applyBorder="1" applyAlignment="1">
      <alignment horizontal="left" vertical="center"/>
    </xf>
    <xf numFmtId="0" fontId="18" fillId="10" borderId="0" xfId="0" applyFont="1" applyFill="1" applyBorder="1" applyAlignment="1">
      <alignment horizontal="left" vertical="center"/>
    </xf>
    <xf numFmtId="1" fontId="18" fillId="10" borderId="1" xfId="1" applyNumberFormat="1" applyFont="1" applyFill="1" applyBorder="1" applyAlignment="1">
      <alignment horizontal="right" vertical="center" wrapText="1" indent="1"/>
    </xf>
    <xf numFmtId="40" fontId="18" fillId="10" borderId="43" xfId="1" applyNumberFormat="1" applyFont="1" applyFill="1" applyBorder="1" applyAlignment="1">
      <alignment horizontal="right" vertical="center" wrapText="1" indent="1"/>
    </xf>
    <xf numFmtId="38" fontId="18" fillId="10" borderId="15" xfId="1" applyNumberFormat="1" applyFont="1" applyFill="1" applyBorder="1" applyAlignment="1">
      <alignment horizontal="right" vertical="center" wrapText="1" indent="1"/>
    </xf>
    <xf numFmtId="40" fontId="18" fillId="10" borderId="6" xfId="1" applyNumberFormat="1" applyFont="1" applyFill="1" applyBorder="1" applyAlignment="1">
      <alignment horizontal="right" vertical="center" wrapText="1" indent="1"/>
    </xf>
    <xf numFmtId="0" fontId="9" fillId="10" borderId="0" xfId="0" applyFont="1" applyFill="1" applyBorder="1" applyAlignment="1">
      <alignment vertical="center"/>
    </xf>
    <xf numFmtId="1" fontId="9" fillId="10" borderId="13" xfId="0" applyNumberFormat="1" applyFont="1" applyFill="1" applyBorder="1" applyAlignment="1">
      <alignment horizontal="right" vertical="center" indent="1"/>
    </xf>
    <xf numFmtId="0" fontId="18" fillId="10" borderId="0" xfId="0" applyFont="1" applyFill="1" applyBorder="1" applyAlignment="1">
      <alignment horizontal="left" vertical="center" wrapText="1"/>
    </xf>
    <xf numFmtId="40" fontId="9" fillId="10" borderId="43" xfId="1" applyNumberFormat="1" applyFont="1" applyFill="1" applyBorder="1" applyAlignment="1">
      <alignment horizontal="right" vertical="center" wrapText="1" indent="1"/>
    </xf>
    <xf numFmtId="40" fontId="9" fillId="10" borderId="6" xfId="1" applyNumberFormat="1" applyFont="1" applyFill="1" applyBorder="1" applyAlignment="1">
      <alignment horizontal="right" vertical="center" wrapText="1" indent="1"/>
    </xf>
    <xf numFmtId="38" fontId="18" fillId="4" borderId="52" xfId="1" applyNumberFormat="1" applyFont="1" applyFill="1" applyBorder="1" applyAlignment="1">
      <alignment horizontal="right" vertical="center" wrapText="1" indent="1"/>
    </xf>
    <xf numFmtId="1" fontId="19" fillId="10" borderId="13" xfId="0" applyNumberFormat="1" applyFont="1" applyFill="1" applyBorder="1" applyAlignment="1">
      <alignment horizontal="right" vertical="center" indent="1"/>
    </xf>
    <xf numFmtId="0" fontId="10" fillId="10" borderId="0" xfId="0" applyFont="1" applyFill="1" applyBorder="1" applyAlignment="1">
      <alignment horizontal="left" vertical="center" wrapText="1"/>
    </xf>
    <xf numFmtId="1" fontId="9" fillId="10" borderId="0" xfId="1" applyNumberFormat="1" applyFont="1" applyFill="1" applyBorder="1" applyAlignment="1">
      <alignment horizontal="right" vertical="center" wrapText="1" indent="1"/>
    </xf>
    <xf numFmtId="0" fontId="18" fillId="10" borderId="6" xfId="0" applyFont="1" applyFill="1" applyBorder="1" applyAlignment="1">
      <alignment horizontal="left" vertical="center"/>
    </xf>
    <xf numFmtId="0" fontId="18" fillId="10" borderId="38" xfId="0" applyFont="1" applyFill="1" applyBorder="1" applyAlignment="1">
      <alignment vertical="center"/>
    </xf>
    <xf numFmtId="0" fontId="9" fillId="0" borderId="12" xfId="0" applyFont="1" applyBorder="1" applyAlignment="1">
      <alignment horizontal="left" vertical="center" wrapText="1" indent="1"/>
    </xf>
    <xf numFmtId="38" fontId="9" fillId="0" borderId="54" xfId="1" applyNumberFormat="1" applyFont="1" applyBorder="1" applyAlignment="1">
      <alignment horizontal="right" vertical="center" wrapText="1" indent="1"/>
    </xf>
    <xf numFmtId="0" fontId="9" fillId="5" borderId="55" xfId="0" applyFont="1" applyFill="1" applyBorder="1" applyAlignment="1">
      <alignment vertical="center"/>
    </xf>
    <xf numFmtId="1" fontId="9" fillId="5" borderId="56" xfId="0" applyNumberFormat="1" applyFont="1" applyFill="1" applyBorder="1" applyAlignment="1">
      <alignment horizontal="right" vertical="center" indent="1"/>
    </xf>
    <xf numFmtId="0" fontId="9" fillId="5" borderId="61" xfId="0" applyFont="1" applyFill="1" applyBorder="1" applyAlignment="1">
      <alignment vertical="center"/>
    </xf>
    <xf numFmtId="0" fontId="9" fillId="5" borderId="62" xfId="0" applyFont="1" applyFill="1" applyBorder="1" applyAlignment="1">
      <alignment vertical="center"/>
    </xf>
    <xf numFmtId="1" fontId="9" fillId="5" borderId="63" xfId="0" applyNumberFormat="1" applyFont="1" applyFill="1" applyBorder="1" applyAlignment="1">
      <alignment horizontal="right" vertical="center" indent="1"/>
    </xf>
    <xf numFmtId="0" fontId="9" fillId="5" borderId="68" xfId="0" applyFont="1" applyFill="1" applyBorder="1" applyAlignment="1">
      <alignment vertical="center"/>
    </xf>
    <xf numFmtId="0" fontId="23" fillId="5" borderId="57" xfId="0" applyFont="1" applyFill="1" applyBorder="1" applyAlignment="1">
      <alignment horizontal="left" vertical="center" wrapText="1" indent="1"/>
    </xf>
    <xf numFmtId="0" fontId="23" fillId="5" borderId="64" xfId="0" applyFont="1" applyFill="1" applyBorder="1" applyAlignment="1">
      <alignment horizontal="left" vertical="center" wrapText="1" indent="1"/>
    </xf>
    <xf numFmtId="0" fontId="23" fillId="5" borderId="0" xfId="0" applyFont="1" applyFill="1" applyBorder="1" applyAlignment="1">
      <alignment horizontal="left" vertical="center" wrapText="1" indent="1"/>
    </xf>
    <xf numFmtId="1" fontId="23" fillId="5" borderId="13" xfId="1" applyNumberFormat="1" applyFont="1" applyFill="1" applyBorder="1" applyAlignment="1">
      <alignment horizontal="right" vertical="center" wrapText="1" indent="1"/>
    </xf>
    <xf numFmtId="43" fontId="23" fillId="9" borderId="49" xfId="1" applyNumberFormat="1" applyFont="1" applyFill="1" applyBorder="1" applyAlignment="1">
      <alignment horizontal="left" vertical="center" wrapText="1"/>
    </xf>
    <xf numFmtId="43" fontId="23" fillId="0" borderId="0" xfId="1" applyNumberFormat="1" applyFont="1" applyFill="1" applyBorder="1" applyAlignment="1">
      <alignment horizontal="left" vertical="center" wrapText="1"/>
    </xf>
    <xf numFmtId="43" fontId="23" fillId="9" borderId="39" xfId="1" applyNumberFormat="1" applyFont="1" applyFill="1" applyBorder="1" applyAlignment="1">
      <alignment horizontal="left" vertical="center" wrapText="1"/>
    </xf>
    <xf numFmtId="0" fontId="23" fillId="5" borderId="0" xfId="0" applyFont="1" applyFill="1" applyBorder="1" applyAlignment="1">
      <alignment vertical="center"/>
    </xf>
    <xf numFmtId="0" fontId="23" fillId="5" borderId="61" xfId="0" applyFont="1" applyFill="1" applyBorder="1" applyAlignment="1">
      <alignment vertical="center"/>
    </xf>
    <xf numFmtId="0" fontId="23" fillId="5" borderId="68" xfId="0" applyFont="1" applyFill="1" applyBorder="1" applyAlignment="1">
      <alignment vertical="center"/>
    </xf>
    <xf numFmtId="0" fontId="9" fillId="5" borderId="14" xfId="0" applyFont="1" applyFill="1" applyBorder="1" applyAlignment="1">
      <alignment vertical="center"/>
    </xf>
    <xf numFmtId="0" fontId="9" fillId="5" borderId="23" xfId="0" applyFont="1" applyFill="1" applyBorder="1" applyAlignment="1">
      <alignment vertical="center"/>
    </xf>
    <xf numFmtId="0" fontId="9" fillId="0" borderId="64" xfId="0" applyFont="1" applyFill="1" applyBorder="1" applyAlignment="1">
      <alignment vertical="center"/>
    </xf>
    <xf numFmtId="1" fontId="9" fillId="0" borderId="63" xfId="0" applyNumberFormat="1" applyFont="1" applyFill="1" applyBorder="1" applyAlignment="1">
      <alignment horizontal="right" vertical="center" indent="1"/>
    </xf>
    <xf numFmtId="0" fontId="9" fillId="0" borderId="64" xfId="0" applyFont="1" applyFill="1" applyBorder="1" applyAlignment="1">
      <alignment horizontal="left" vertical="center" wrapText="1" indent="1"/>
    </xf>
    <xf numFmtId="40" fontId="9" fillId="8" borderId="65" xfId="1" applyNumberFormat="1" applyFont="1" applyFill="1" applyBorder="1" applyAlignment="1">
      <alignment horizontal="right" vertical="center" wrapText="1" indent="1"/>
    </xf>
    <xf numFmtId="38" fontId="9" fillId="0" borderId="70" xfId="1" applyNumberFormat="1" applyFont="1" applyFill="1" applyBorder="1" applyAlignment="1">
      <alignment horizontal="right" vertical="center" wrapText="1" indent="1"/>
    </xf>
    <xf numFmtId="40" fontId="9" fillId="8" borderId="69" xfId="1" applyNumberFormat="1" applyFont="1" applyFill="1" applyBorder="1" applyAlignment="1">
      <alignment horizontal="right" vertical="center" wrapText="1" indent="1"/>
    </xf>
    <xf numFmtId="0" fontId="23" fillId="5" borderId="56" xfId="0" applyFont="1" applyFill="1" applyBorder="1" applyAlignment="1">
      <alignment vertical="center"/>
    </xf>
    <xf numFmtId="0" fontId="23" fillId="5" borderId="26" xfId="0" applyFont="1" applyFill="1" applyBorder="1" applyAlignment="1">
      <alignment horizontal="left" vertical="center" wrapText="1" indent="1"/>
    </xf>
    <xf numFmtId="1" fontId="23" fillId="5" borderId="22" xfId="1" applyNumberFormat="1" applyFont="1" applyFill="1" applyBorder="1" applyAlignment="1">
      <alignment horizontal="right" vertical="center" wrapText="1" indent="1"/>
    </xf>
    <xf numFmtId="0" fontId="23" fillId="5" borderId="22" xfId="0" applyFont="1" applyFill="1" applyBorder="1" applyAlignment="1">
      <alignment vertical="center"/>
    </xf>
    <xf numFmtId="0" fontId="23" fillId="5" borderId="26" xfId="0" applyFont="1" applyFill="1" applyBorder="1" applyAlignment="1">
      <alignment vertical="center"/>
    </xf>
    <xf numFmtId="0" fontId="9" fillId="0" borderId="9" xfId="0" applyFont="1" applyBorder="1" applyAlignment="1">
      <alignment vertical="center"/>
    </xf>
    <xf numFmtId="43" fontId="9" fillId="9" borderId="53" xfId="1" applyNumberFormat="1" applyFont="1" applyFill="1" applyBorder="1" applyAlignment="1">
      <alignment horizontal="left" vertical="center" wrapText="1"/>
    </xf>
    <xf numFmtId="43" fontId="9" fillId="0" borderId="26" xfId="1" applyNumberFormat="1" applyFont="1" applyFill="1" applyBorder="1" applyAlignment="1">
      <alignment horizontal="left" vertical="center" wrapText="1"/>
    </xf>
    <xf numFmtId="43" fontId="9" fillId="9" borderId="71" xfId="1" applyNumberFormat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1" fontId="9" fillId="0" borderId="22" xfId="0" applyNumberFormat="1" applyFont="1" applyFill="1" applyBorder="1" applyAlignment="1">
      <alignment horizontal="right" vertical="center" indent="1"/>
    </xf>
    <xf numFmtId="0" fontId="9" fillId="0" borderId="0" xfId="0" applyFont="1" applyFill="1" applyBorder="1" applyAlignment="1">
      <alignment horizontal="right" vertical="center" indent="1"/>
    </xf>
    <xf numFmtId="1" fontId="9" fillId="0" borderId="0" xfId="1" applyNumberFormat="1" applyFont="1" applyFill="1" applyBorder="1" applyAlignment="1">
      <alignment horizontal="right" vertical="center" indent="1"/>
    </xf>
    <xf numFmtId="1" fontId="9" fillId="0" borderId="0" xfId="1" applyNumberFormat="1" applyFont="1" applyFill="1" applyBorder="1" applyAlignment="1">
      <alignment horizontal="right" vertical="center"/>
    </xf>
    <xf numFmtId="38" fontId="9" fillId="0" borderId="0" xfId="1" applyNumberFormat="1" applyFont="1" applyFill="1" applyBorder="1" applyAlignment="1">
      <alignment horizontal="right" vertical="center" indent="1"/>
    </xf>
    <xf numFmtId="0" fontId="9" fillId="0" borderId="1" xfId="0" applyFont="1" applyFill="1" applyBorder="1" applyAlignment="1">
      <alignment vertical="center"/>
    </xf>
    <xf numFmtId="40" fontId="9" fillId="8" borderId="12" xfId="1" applyNumberFormat="1" applyFont="1" applyFill="1" applyBorder="1" applyAlignment="1">
      <alignment horizontal="right" vertical="center" wrapText="1" indent="1"/>
    </xf>
    <xf numFmtId="40" fontId="9" fillId="6" borderId="1" xfId="1" applyNumberFormat="1" applyFont="1" applyFill="1" applyBorder="1" applyAlignment="1">
      <alignment horizontal="right" vertical="center" wrapText="1" indent="1"/>
    </xf>
    <xf numFmtId="0" fontId="18" fillId="6" borderId="72" xfId="0" applyFont="1" applyFill="1" applyBorder="1" applyAlignment="1">
      <alignment vertical="center" wrapText="1"/>
    </xf>
    <xf numFmtId="40" fontId="9" fillId="8" borderId="1" xfId="1" applyNumberFormat="1" applyFont="1" applyFill="1" applyBorder="1" applyAlignment="1">
      <alignment horizontal="right" vertical="center" wrapText="1" indent="1"/>
    </xf>
    <xf numFmtId="1" fontId="9" fillId="6" borderId="0" xfId="1" applyNumberFormat="1" applyFont="1" applyFill="1" applyBorder="1" applyAlignment="1">
      <alignment horizontal="right" vertical="center" wrapText="1" indent="1"/>
    </xf>
    <xf numFmtId="40" fontId="9" fillId="6" borderId="0" xfId="1" applyNumberFormat="1" applyFont="1" applyFill="1" applyBorder="1" applyAlignment="1">
      <alignment horizontal="right" vertical="center" wrapText="1" indent="1"/>
    </xf>
    <xf numFmtId="38" fontId="9" fillId="6" borderId="0" xfId="1" applyNumberFormat="1" applyFont="1" applyFill="1" applyBorder="1" applyAlignment="1">
      <alignment horizontal="right" vertical="center" wrapText="1" indent="1"/>
    </xf>
    <xf numFmtId="43" fontId="9" fillId="6" borderId="0" xfId="1" applyNumberFormat="1" applyFont="1" applyFill="1" applyBorder="1" applyAlignment="1">
      <alignment horizontal="left" vertical="center" wrapText="1"/>
    </xf>
    <xf numFmtId="1" fontId="19" fillId="6" borderId="51" xfId="0" applyNumberFormat="1" applyFont="1" applyFill="1" applyBorder="1" applyAlignment="1">
      <alignment horizontal="right" vertical="center" indent="1"/>
    </xf>
    <xf numFmtId="166" fontId="23" fillId="8" borderId="43" xfId="2" applyNumberFormat="1" applyFont="1" applyFill="1" applyBorder="1" applyAlignment="1">
      <alignment horizontal="right" vertical="center" wrapText="1" indent="1"/>
    </xf>
    <xf numFmtId="1" fontId="9" fillId="0" borderId="13" xfId="1" applyNumberFormat="1" applyFont="1" applyBorder="1" applyAlignment="1">
      <alignment horizontal="right" vertical="center" wrapText="1" indent="2"/>
    </xf>
    <xf numFmtId="1" fontId="9" fillId="0" borderId="22" xfId="1" applyNumberFormat="1" applyFont="1" applyBorder="1" applyAlignment="1">
      <alignment horizontal="right" vertical="center" wrapText="1" indent="2"/>
    </xf>
    <xf numFmtId="1" fontId="9" fillId="6" borderId="13" xfId="1" applyNumberFormat="1" applyFont="1" applyFill="1" applyBorder="1" applyAlignment="1">
      <alignment horizontal="right" vertical="center" wrapText="1" indent="2"/>
    </xf>
    <xf numFmtId="1" fontId="9" fillId="0" borderId="16" xfId="1" applyNumberFormat="1" applyFont="1" applyBorder="1" applyAlignment="1">
      <alignment horizontal="right" vertical="center" wrapText="1" indent="2"/>
    </xf>
    <xf numFmtId="1" fontId="18" fillId="4" borderId="36" xfId="1" applyNumberFormat="1" applyFont="1" applyFill="1" applyBorder="1" applyAlignment="1">
      <alignment horizontal="right" vertical="center" wrapText="1" indent="2"/>
    </xf>
    <xf numFmtId="1" fontId="9" fillId="10" borderId="51" xfId="1" applyNumberFormat="1" applyFont="1" applyFill="1" applyBorder="1" applyAlignment="1">
      <alignment horizontal="right" vertical="center" wrapText="1" indent="2"/>
    </xf>
    <xf numFmtId="1" fontId="9" fillId="10" borderId="0" xfId="1" applyNumberFormat="1" applyFont="1" applyFill="1" applyBorder="1" applyAlignment="1">
      <alignment horizontal="right" vertical="center" wrapText="1" indent="2"/>
    </xf>
    <xf numFmtId="1" fontId="18" fillId="10" borderId="1" xfId="1" applyNumberFormat="1" applyFont="1" applyFill="1" applyBorder="1" applyAlignment="1">
      <alignment horizontal="right" vertical="center" wrapText="1" indent="2"/>
    </xf>
    <xf numFmtId="166" fontId="23" fillId="5" borderId="56" xfId="2" applyNumberFormat="1" applyFont="1" applyFill="1" applyBorder="1" applyAlignment="1">
      <alignment horizontal="right" vertical="center" wrapText="1" indent="2"/>
    </xf>
    <xf numFmtId="166" fontId="23" fillId="5" borderId="63" xfId="2" applyNumberFormat="1" applyFont="1" applyFill="1" applyBorder="1" applyAlignment="1">
      <alignment horizontal="right" vertical="center" wrapText="1" indent="2"/>
    </xf>
    <xf numFmtId="1" fontId="23" fillId="5" borderId="13" xfId="1" applyNumberFormat="1" applyFont="1" applyFill="1" applyBorder="1" applyAlignment="1">
      <alignment horizontal="right" vertical="center" wrapText="1" indent="2"/>
    </xf>
    <xf numFmtId="1" fontId="23" fillId="5" borderId="22" xfId="1" applyNumberFormat="1" applyFont="1" applyFill="1" applyBorder="1" applyAlignment="1">
      <alignment horizontal="right" vertical="center" wrapText="1" indent="2"/>
    </xf>
    <xf numFmtId="1" fontId="9" fillId="0" borderId="63" xfId="1" applyNumberFormat="1" applyFont="1" applyFill="1" applyBorder="1" applyAlignment="1">
      <alignment horizontal="right" vertical="center" wrapText="1" indent="2"/>
    </xf>
    <xf numFmtId="1" fontId="23" fillId="5" borderId="56" xfId="1" applyNumberFormat="1" applyFont="1" applyFill="1" applyBorder="1" applyAlignment="1">
      <alignment horizontal="right" vertical="center" wrapText="1" indent="2"/>
    </xf>
    <xf numFmtId="1" fontId="9" fillId="0" borderId="1" xfId="1" applyNumberFormat="1" applyFont="1" applyFill="1" applyBorder="1" applyAlignment="1">
      <alignment horizontal="right" vertical="center" wrapText="1" indent="2"/>
    </xf>
    <xf numFmtId="166" fontId="23" fillId="8" borderId="6" xfId="2" applyNumberFormat="1" applyFont="1" applyFill="1" applyBorder="1" applyAlignment="1">
      <alignment horizontal="right" vertical="center" wrapText="1" indent="1"/>
    </xf>
    <xf numFmtId="0" fontId="24" fillId="0" borderId="0" xfId="0" applyFont="1" applyBorder="1" applyAlignment="1">
      <alignment vertical="center"/>
    </xf>
    <xf numFmtId="0" fontId="24" fillId="0" borderId="0" xfId="0" applyFont="1" applyBorder="1" applyAlignment="1">
      <alignment horizontal="left" vertical="center"/>
    </xf>
    <xf numFmtId="1" fontId="24" fillId="0" borderId="0" xfId="1" applyNumberFormat="1" applyFont="1" applyBorder="1" applyAlignment="1">
      <alignment horizontal="right" vertical="center" indent="1"/>
    </xf>
    <xf numFmtId="1" fontId="24" fillId="0" borderId="0" xfId="1" applyNumberFormat="1" applyFont="1" applyBorder="1" applyAlignment="1">
      <alignment horizontal="left" vertical="center"/>
    </xf>
    <xf numFmtId="164" fontId="24" fillId="0" borderId="0" xfId="1" applyFont="1" applyBorder="1" applyAlignment="1">
      <alignment horizontal="left" vertical="center"/>
    </xf>
    <xf numFmtId="164" fontId="24" fillId="0" borderId="0" xfId="1" applyFont="1" applyFill="1" applyBorder="1" applyAlignment="1">
      <alignment horizontal="left" vertical="center"/>
    </xf>
    <xf numFmtId="38" fontId="24" fillId="0" borderId="0" xfId="1" applyNumberFormat="1" applyFont="1" applyBorder="1" applyAlignment="1">
      <alignment horizontal="right" vertical="center" indent="1"/>
    </xf>
    <xf numFmtId="0" fontId="24" fillId="0" borderId="0" xfId="0" applyNumberFormat="1" applyFont="1" applyBorder="1" applyAlignment="1">
      <alignment horizontal="left" indent="1"/>
    </xf>
    <xf numFmtId="0" fontId="24" fillId="0" borderId="0" xfId="1" applyNumberFormat="1" applyFont="1" applyBorder="1" applyAlignment="1">
      <alignment horizontal="left" vertical="center" indent="1"/>
    </xf>
    <xf numFmtId="38" fontId="24" fillId="0" borderId="0" xfId="1" applyNumberFormat="1" applyFont="1" applyBorder="1" applyAlignment="1">
      <alignment horizontal="right" vertical="center" indent="2"/>
    </xf>
    <xf numFmtId="165" fontId="9" fillId="8" borderId="43" xfId="1" applyNumberFormat="1" applyFont="1" applyFill="1" applyBorder="1" applyAlignment="1">
      <alignment horizontal="center" vertical="top" wrapText="1"/>
    </xf>
    <xf numFmtId="165" fontId="9" fillId="8" borderId="1" xfId="1" applyNumberFormat="1" applyFont="1" applyFill="1" applyBorder="1" applyAlignment="1">
      <alignment horizontal="center" vertical="top" wrapText="1"/>
    </xf>
    <xf numFmtId="1" fontId="18" fillId="10" borderId="0" xfId="1" applyNumberFormat="1" applyFont="1" applyFill="1" applyBorder="1" applyAlignment="1">
      <alignment horizontal="right" vertical="center" wrapText="1" indent="1"/>
    </xf>
    <xf numFmtId="1" fontId="9" fillId="0" borderId="26" xfId="1" applyNumberFormat="1" applyFont="1" applyBorder="1" applyAlignment="1">
      <alignment horizontal="right" vertical="center" wrapText="1" indent="1"/>
    </xf>
    <xf numFmtId="1" fontId="9" fillId="0" borderId="0" xfId="1" applyNumberFormat="1" applyFont="1" applyBorder="1" applyAlignment="1">
      <alignment horizontal="right" vertical="center" wrapText="1" indent="2"/>
    </xf>
    <xf numFmtId="1" fontId="9" fillId="0" borderId="26" xfId="1" applyNumberFormat="1" applyFont="1" applyBorder="1" applyAlignment="1">
      <alignment horizontal="right" vertical="center" wrapText="1" indent="2"/>
    </xf>
    <xf numFmtId="1" fontId="9" fillId="6" borderId="0" xfId="1" applyNumberFormat="1" applyFont="1" applyFill="1" applyBorder="1" applyAlignment="1">
      <alignment horizontal="right" vertical="center" wrapText="1" indent="2"/>
    </xf>
    <xf numFmtId="1" fontId="9" fillId="0" borderId="17" xfId="1" applyNumberFormat="1" applyFont="1" applyBorder="1" applyAlignment="1">
      <alignment horizontal="right" vertical="center" wrapText="1" indent="2"/>
    </xf>
    <xf numFmtId="1" fontId="18" fillId="4" borderId="34" xfId="1" applyNumberFormat="1" applyFont="1" applyFill="1" applyBorder="1" applyAlignment="1">
      <alignment horizontal="right" vertical="center" wrapText="1" indent="2"/>
    </xf>
    <xf numFmtId="1" fontId="18" fillId="10" borderId="0" xfId="1" applyNumberFormat="1" applyFont="1" applyFill="1" applyBorder="1" applyAlignment="1">
      <alignment horizontal="right" vertical="center" wrapText="1" indent="2"/>
    </xf>
    <xf numFmtId="1" fontId="9" fillId="0" borderId="0" xfId="1" applyNumberFormat="1" applyFont="1" applyFill="1" applyBorder="1" applyAlignment="1">
      <alignment horizontal="right" vertical="center" wrapText="1" indent="2"/>
    </xf>
    <xf numFmtId="0" fontId="9" fillId="0" borderId="0" xfId="0" applyFont="1" applyBorder="1" applyAlignment="1">
      <alignment vertical="top"/>
    </xf>
    <xf numFmtId="0" fontId="16" fillId="0" borderId="0" xfId="0" applyFont="1" applyBorder="1" applyAlignment="1">
      <alignment horizontal="left" vertical="top" wrapText="1"/>
    </xf>
    <xf numFmtId="40" fontId="9" fillId="9" borderId="49" xfId="1" applyNumberFormat="1" applyFont="1" applyFill="1" applyBorder="1" applyAlignment="1">
      <alignment horizontal="center" vertical="top" wrapText="1"/>
    </xf>
    <xf numFmtId="40" fontId="9" fillId="0" borderId="0" xfId="1" applyNumberFormat="1" applyFont="1" applyFill="1" applyBorder="1" applyAlignment="1">
      <alignment horizontal="center" vertical="top" wrapText="1"/>
    </xf>
    <xf numFmtId="40" fontId="9" fillId="9" borderId="39" xfId="1" applyNumberFormat="1" applyFont="1" applyFill="1" applyBorder="1" applyAlignment="1">
      <alignment horizontal="center" vertical="top" wrapText="1"/>
    </xf>
    <xf numFmtId="165" fontId="17" fillId="7" borderId="25" xfId="1" applyNumberFormat="1" applyFont="1" applyFill="1" applyBorder="1" applyAlignment="1">
      <alignment horizontal="center" wrapText="1"/>
    </xf>
    <xf numFmtId="165" fontId="9" fillId="7" borderId="9" xfId="1" applyNumberFormat="1" applyFont="1" applyFill="1" applyBorder="1" applyAlignment="1">
      <alignment horizontal="center" vertical="top" wrapText="1"/>
    </xf>
    <xf numFmtId="165" fontId="9" fillId="8" borderId="6" xfId="1" applyNumberFormat="1" applyFont="1" applyFill="1" applyBorder="1" applyAlignment="1">
      <alignment horizontal="center" vertical="top" wrapText="1"/>
    </xf>
    <xf numFmtId="40" fontId="9" fillId="6" borderId="2" xfId="1" applyNumberFormat="1" applyFont="1" applyFill="1" applyBorder="1" applyAlignment="1">
      <alignment horizontal="right" vertical="center" wrapText="1" indent="1"/>
    </xf>
    <xf numFmtId="40" fontId="9" fillId="10" borderId="1" xfId="1" applyNumberFormat="1" applyFont="1" applyFill="1" applyBorder="1" applyAlignment="1">
      <alignment horizontal="right" vertical="center" wrapText="1" indent="1"/>
    </xf>
    <xf numFmtId="40" fontId="9" fillId="8" borderId="21" xfId="1" applyNumberFormat="1" applyFont="1" applyFill="1" applyBorder="1" applyAlignment="1">
      <alignment horizontal="right" vertical="center" wrapText="1" indent="1"/>
    </xf>
    <xf numFmtId="40" fontId="18" fillId="10" borderId="1" xfId="1" applyNumberFormat="1" applyFont="1" applyFill="1" applyBorder="1" applyAlignment="1">
      <alignment horizontal="right" vertical="center" wrapText="1" indent="1"/>
    </xf>
    <xf numFmtId="166" fontId="23" fillId="8" borderId="1" xfId="2" applyNumberFormat="1" applyFont="1" applyFill="1" applyBorder="1" applyAlignment="1">
      <alignment horizontal="right" vertical="center" wrapText="1" indent="1"/>
    </xf>
    <xf numFmtId="1" fontId="9" fillId="10" borderId="6" xfId="1" applyNumberFormat="1" applyFont="1" applyFill="1" applyBorder="1" applyAlignment="1">
      <alignment horizontal="right" vertical="center" wrapText="1" indent="2"/>
    </xf>
    <xf numFmtId="1" fontId="9" fillId="0" borderId="6" xfId="1" applyNumberFormat="1" applyFont="1" applyBorder="1" applyAlignment="1">
      <alignment horizontal="right" vertical="center" wrapText="1" indent="2"/>
    </xf>
    <xf numFmtId="1" fontId="9" fillId="0" borderId="19" xfId="1" applyNumberFormat="1" applyFont="1" applyBorder="1" applyAlignment="1">
      <alignment horizontal="right" vertical="center" wrapText="1" indent="2"/>
    </xf>
    <xf numFmtId="1" fontId="18" fillId="10" borderId="6" xfId="1" applyNumberFormat="1" applyFont="1" applyFill="1" applyBorder="1" applyAlignment="1">
      <alignment horizontal="right" vertical="center" wrapText="1" indent="2"/>
    </xf>
    <xf numFmtId="1" fontId="9" fillId="0" borderId="9" xfId="1" applyNumberFormat="1" applyFont="1" applyBorder="1" applyAlignment="1">
      <alignment horizontal="right" vertical="center" wrapText="1" indent="2"/>
    </xf>
    <xf numFmtId="1" fontId="9" fillId="6" borderId="6" xfId="1" applyNumberFormat="1" applyFont="1" applyFill="1" applyBorder="1" applyAlignment="1">
      <alignment horizontal="right" vertical="center" wrapText="1" indent="2"/>
    </xf>
    <xf numFmtId="0" fontId="9" fillId="0" borderId="88" xfId="0" applyFont="1" applyBorder="1" applyAlignment="1">
      <alignment horizontal="left" vertical="center" wrapText="1" indent="1"/>
    </xf>
    <xf numFmtId="0" fontId="9" fillId="0" borderId="51" xfId="0" applyFont="1" applyBorder="1" applyAlignment="1">
      <alignment horizontal="center" vertical="top"/>
    </xf>
    <xf numFmtId="0" fontId="9" fillId="0" borderId="0" xfId="0" applyFont="1" applyBorder="1" applyAlignment="1">
      <alignment horizontal="center" wrapText="1"/>
    </xf>
    <xf numFmtId="40" fontId="9" fillId="8" borderId="19" xfId="1" applyNumberFormat="1" applyFont="1" applyFill="1" applyBorder="1" applyAlignment="1">
      <alignment horizontal="center" vertical="center" wrapText="1"/>
    </xf>
    <xf numFmtId="49" fontId="24" fillId="0" borderId="0" xfId="0" applyNumberFormat="1" applyFont="1" applyBorder="1" applyAlignment="1">
      <alignment horizontal="right" vertical="center" indent="1"/>
    </xf>
    <xf numFmtId="49" fontId="24" fillId="0" borderId="0" xfId="1" applyNumberFormat="1" applyFont="1" applyBorder="1" applyAlignment="1">
      <alignment horizontal="right" vertical="center" indent="1"/>
    </xf>
    <xf numFmtId="0" fontId="24" fillId="0" borderId="78" xfId="0" applyFont="1" applyBorder="1" applyAlignment="1">
      <alignment horizontal="center" vertical="center"/>
    </xf>
    <xf numFmtId="0" fontId="24" fillId="0" borderId="78" xfId="0" applyFont="1" applyBorder="1" applyAlignment="1">
      <alignment horizontal="left" vertical="center"/>
    </xf>
    <xf numFmtId="0" fontId="9" fillId="0" borderId="75" xfId="0" applyFont="1" applyBorder="1" applyAlignment="1">
      <alignment horizontal="center" vertical="center"/>
    </xf>
    <xf numFmtId="0" fontId="9" fillId="0" borderId="90" xfId="0" applyFont="1" applyBorder="1" applyAlignment="1">
      <alignment vertical="center"/>
    </xf>
    <xf numFmtId="0" fontId="9" fillId="0" borderId="76" xfId="0" applyFont="1" applyBorder="1" applyAlignment="1">
      <alignment horizontal="left" vertical="center"/>
    </xf>
    <xf numFmtId="0" fontId="9" fillId="6" borderId="75" xfId="0" applyFont="1" applyFill="1" applyBorder="1" applyAlignment="1">
      <alignment horizontal="center" vertical="center"/>
    </xf>
    <xf numFmtId="0" fontId="9" fillId="6" borderId="0" xfId="0" applyFont="1" applyFill="1" applyBorder="1" applyAlignment="1">
      <alignment horizontal="center" vertical="center"/>
    </xf>
    <xf numFmtId="0" fontId="9" fillId="6" borderId="91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left" vertical="center" indent="1"/>
    </xf>
    <xf numFmtId="40" fontId="9" fillId="6" borderId="38" xfId="1" applyNumberFormat="1" applyFont="1" applyFill="1" applyBorder="1" applyAlignment="1">
      <alignment horizontal="right" vertical="center" wrapText="1" indent="1"/>
    </xf>
    <xf numFmtId="0" fontId="25" fillId="0" borderId="0" xfId="0" applyNumberFormat="1" applyFont="1" applyBorder="1" applyAlignment="1">
      <alignment horizontal="left" indent="1"/>
    </xf>
    <xf numFmtId="0" fontId="25" fillId="0" borderId="0" xfId="1" applyNumberFormat="1" applyFont="1" applyBorder="1" applyAlignment="1">
      <alignment horizontal="left" vertical="center" indent="1"/>
    </xf>
    <xf numFmtId="0" fontId="26" fillId="0" borderId="0" xfId="0" applyFont="1" applyBorder="1" applyAlignment="1">
      <alignment horizontal="left" vertical="center"/>
    </xf>
    <xf numFmtId="0" fontId="18" fillId="4" borderId="92" xfId="0" applyFont="1" applyFill="1" applyBorder="1" applyAlignment="1">
      <alignment horizontal="left" vertical="center" wrapText="1"/>
    </xf>
    <xf numFmtId="0" fontId="18" fillId="10" borderId="93" xfId="0" applyFont="1" applyFill="1" applyBorder="1" applyAlignment="1">
      <alignment horizontal="left" vertical="center"/>
    </xf>
    <xf numFmtId="0" fontId="9" fillId="0" borderId="73" xfId="0" applyFont="1" applyBorder="1" applyAlignment="1">
      <alignment horizontal="left" vertical="center" wrapText="1" indent="1"/>
    </xf>
    <xf numFmtId="0" fontId="18" fillId="6" borderId="20" xfId="0" applyFont="1" applyFill="1" applyBorder="1" applyAlignment="1">
      <alignment vertical="center" wrapText="1"/>
    </xf>
    <xf numFmtId="0" fontId="9" fillId="0" borderId="20" xfId="0" applyFont="1" applyBorder="1" applyAlignment="1">
      <alignment horizontal="left" vertical="center" wrapText="1" indent="1"/>
    </xf>
    <xf numFmtId="0" fontId="9" fillId="0" borderId="20" xfId="0" applyFont="1" applyBorder="1" applyAlignment="1">
      <alignment horizontal="left" vertical="center" indent="1"/>
    </xf>
    <xf numFmtId="0" fontId="18" fillId="4" borderId="94" xfId="0" applyFont="1" applyFill="1" applyBorder="1" applyAlignment="1">
      <alignment horizontal="left" vertical="center" wrapText="1"/>
    </xf>
    <xf numFmtId="0" fontId="9" fillId="5" borderId="20" xfId="0" applyFont="1" applyFill="1" applyBorder="1" applyAlignment="1">
      <alignment horizontal="left" vertical="center" wrapText="1" indent="1"/>
    </xf>
    <xf numFmtId="0" fontId="9" fillId="5" borderId="73" xfId="0" applyFont="1" applyFill="1" applyBorder="1" applyAlignment="1">
      <alignment horizontal="left" vertical="center" wrapText="1" indent="1"/>
    </xf>
    <xf numFmtId="0" fontId="18" fillId="10" borderId="20" xfId="0" applyFont="1" applyFill="1" applyBorder="1" applyAlignment="1">
      <alignment horizontal="left" vertical="center" wrapText="1"/>
    </xf>
    <xf numFmtId="0" fontId="9" fillId="5" borderId="55" xfId="0" applyFont="1" applyFill="1" applyBorder="1" applyAlignment="1">
      <alignment horizontal="left" vertical="center" wrapText="1" indent="1"/>
    </xf>
    <xf numFmtId="0" fontId="9" fillId="5" borderId="62" xfId="0" applyFont="1" applyFill="1" applyBorder="1" applyAlignment="1">
      <alignment horizontal="left" vertical="center" wrapText="1" indent="1"/>
    </xf>
    <xf numFmtId="0" fontId="18" fillId="10" borderId="20" xfId="0" applyFont="1" applyFill="1" applyBorder="1" applyAlignment="1">
      <alignment horizontal="left" vertical="center"/>
    </xf>
    <xf numFmtId="0" fontId="18" fillId="0" borderId="20" xfId="0" applyFont="1" applyBorder="1" applyAlignment="1">
      <alignment horizontal="left" vertical="center" wrapText="1"/>
    </xf>
    <xf numFmtId="0" fontId="20" fillId="0" borderId="20" xfId="0" applyFont="1" applyBorder="1" applyAlignment="1">
      <alignment horizontal="left" vertical="center" wrapText="1" indent="1"/>
    </xf>
    <xf numFmtId="0" fontId="20" fillId="0" borderId="73" xfId="0" applyFont="1" applyBorder="1" applyAlignment="1">
      <alignment horizontal="left" vertical="center" wrapText="1" indent="1"/>
    </xf>
    <xf numFmtId="0" fontId="9" fillId="0" borderId="62" xfId="0" applyFont="1" applyFill="1" applyBorder="1" applyAlignment="1">
      <alignment horizontal="left" vertical="center" wrapText="1" indent="1"/>
    </xf>
    <xf numFmtId="0" fontId="18" fillId="0" borderId="20" xfId="0" applyFont="1" applyFill="1" applyBorder="1" applyAlignment="1">
      <alignment horizontal="left" vertical="center" wrapText="1"/>
    </xf>
    <xf numFmtId="0" fontId="9" fillId="5" borderId="55" xfId="0" applyFont="1" applyFill="1" applyBorder="1" applyAlignment="1">
      <alignment horizontal="left" vertical="center" indent="1"/>
    </xf>
    <xf numFmtId="0" fontId="9" fillId="5" borderId="20" xfId="0" applyFont="1" applyFill="1" applyBorder="1" applyAlignment="1">
      <alignment horizontal="left" vertical="center" indent="1"/>
    </xf>
    <xf numFmtId="0" fontId="9" fillId="5" borderId="73" xfId="0" applyFont="1" applyFill="1" applyBorder="1" applyAlignment="1">
      <alignment horizontal="left" vertical="center" indent="1"/>
    </xf>
    <xf numFmtId="0" fontId="18" fillId="6" borderId="72" xfId="0" applyFont="1" applyFill="1" applyBorder="1" applyAlignment="1">
      <alignment vertical="center"/>
    </xf>
    <xf numFmtId="0" fontId="16" fillId="0" borderId="74" xfId="0" applyFont="1" applyBorder="1" applyAlignment="1">
      <alignment horizontal="left" vertical="top" wrapText="1"/>
    </xf>
    <xf numFmtId="0" fontId="9" fillId="0" borderId="18" xfId="0" applyFont="1" applyBorder="1" applyAlignment="1">
      <alignment horizontal="left" vertical="center" wrapText="1" indent="1"/>
    </xf>
    <xf numFmtId="0" fontId="18" fillId="10" borderId="38" xfId="0" applyFont="1" applyFill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 indent="1"/>
    </xf>
    <xf numFmtId="0" fontId="18" fillId="6" borderId="38" xfId="0" applyFont="1" applyFill="1" applyBorder="1" applyAlignment="1">
      <alignment vertical="center" wrapText="1"/>
    </xf>
    <xf numFmtId="0" fontId="9" fillId="0" borderId="38" xfId="0" applyFont="1" applyBorder="1" applyAlignment="1">
      <alignment horizontal="left" vertical="center" wrapText="1" indent="1"/>
    </xf>
    <xf numFmtId="0" fontId="9" fillId="0" borderId="38" xfId="0" applyFont="1" applyBorder="1" applyAlignment="1">
      <alignment horizontal="left" vertical="center" indent="1"/>
    </xf>
    <xf numFmtId="0" fontId="9" fillId="5" borderId="38" xfId="0" applyFont="1" applyFill="1" applyBorder="1" applyAlignment="1">
      <alignment horizontal="left" vertical="center" wrapText="1" indent="1"/>
    </xf>
    <xf numFmtId="0" fontId="9" fillId="5" borderId="11" xfId="0" applyFont="1" applyFill="1" applyBorder="1" applyAlignment="1">
      <alignment horizontal="left" vertical="center" wrapText="1" indent="1"/>
    </xf>
    <xf numFmtId="0" fontId="18" fillId="10" borderId="38" xfId="0" applyFont="1" applyFill="1" applyBorder="1" applyAlignment="1">
      <alignment horizontal="left" vertical="center" wrapText="1"/>
    </xf>
    <xf numFmtId="0" fontId="9" fillId="0" borderId="38" xfId="0" applyFont="1" applyBorder="1" applyAlignment="1">
      <alignment horizontal="right" vertical="center" wrapText="1" indent="1"/>
    </xf>
    <xf numFmtId="0" fontId="9" fillId="5" borderId="95" xfId="0" applyFont="1" applyFill="1" applyBorder="1" applyAlignment="1">
      <alignment horizontal="left" vertical="center" wrapText="1" indent="1"/>
    </xf>
    <xf numFmtId="0" fontId="9" fillId="5" borderId="96" xfId="0" applyFont="1" applyFill="1" applyBorder="1" applyAlignment="1">
      <alignment horizontal="left" vertical="center" wrapText="1" indent="1"/>
    </xf>
    <xf numFmtId="0" fontId="18" fillId="10" borderId="50" xfId="0" applyFont="1" applyFill="1" applyBorder="1" applyAlignment="1">
      <alignment horizontal="left" vertical="center"/>
    </xf>
    <xf numFmtId="0" fontId="18" fillId="0" borderId="38" xfId="0" applyFont="1" applyBorder="1" applyAlignment="1">
      <alignment horizontal="left" vertical="center" wrapText="1"/>
    </xf>
    <xf numFmtId="0" fontId="20" fillId="0" borderId="38" xfId="0" applyFont="1" applyBorder="1" applyAlignment="1">
      <alignment horizontal="left" vertical="center" wrapText="1" indent="1"/>
    </xf>
    <xf numFmtId="0" fontId="20" fillId="0" borderId="11" xfId="0" applyFont="1" applyBorder="1" applyAlignment="1">
      <alignment horizontal="left" vertical="center" wrapText="1" indent="1"/>
    </xf>
    <xf numFmtId="0" fontId="9" fillId="0" borderId="96" xfId="0" applyFont="1" applyFill="1" applyBorder="1" applyAlignment="1">
      <alignment horizontal="left" vertical="center" wrapText="1" indent="1"/>
    </xf>
    <xf numFmtId="0" fontId="18" fillId="0" borderId="38" xfId="0" applyFont="1" applyFill="1" applyBorder="1" applyAlignment="1">
      <alignment horizontal="left" vertical="center" wrapText="1"/>
    </xf>
    <xf numFmtId="0" fontId="18" fillId="6" borderId="74" xfId="0" applyFont="1" applyFill="1" applyBorder="1" applyAlignment="1">
      <alignment vertical="center" wrapText="1"/>
    </xf>
    <xf numFmtId="9" fontId="23" fillId="8" borderId="6" xfId="2" applyNumberFormat="1" applyFont="1" applyFill="1" applyBorder="1" applyAlignment="1">
      <alignment horizontal="right" vertical="center" wrapText="1" indent="1"/>
    </xf>
    <xf numFmtId="9" fontId="23" fillId="8" borderId="43" xfId="2" applyNumberFormat="1" applyFont="1" applyFill="1" applyBorder="1" applyAlignment="1">
      <alignment horizontal="right" vertical="center" wrapText="1" indent="1"/>
    </xf>
    <xf numFmtId="1" fontId="23" fillId="5" borderId="12" xfId="1" applyNumberFormat="1" applyFont="1" applyFill="1" applyBorder="1" applyAlignment="1">
      <alignment horizontal="right" vertical="center" wrapText="1" indent="2"/>
    </xf>
    <xf numFmtId="1" fontId="23" fillId="5" borderId="1" xfId="1" applyNumberFormat="1" applyFont="1" applyFill="1" applyBorder="1" applyAlignment="1">
      <alignment horizontal="right" vertical="center" wrapText="1" indent="2"/>
    </xf>
    <xf numFmtId="1" fontId="9" fillId="10" borderId="13" xfId="1" applyNumberFormat="1" applyFont="1" applyFill="1" applyBorder="1" applyAlignment="1">
      <alignment horizontal="right" vertical="center" wrapText="1" indent="2"/>
    </xf>
    <xf numFmtId="43" fontId="23" fillId="9" borderId="53" xfId="1" applyNumberFormat="1" applyFont="1" applyFill="1" applyBorder="1" applyAlignment="1">
      <alignment horizontal="left" vertical="center" wrapText="1"/>
    </xf>
    <xf numFmtId="43" fontId="23" fillId="0" borderId="26" xfId="1" applyNumberFormat="1" applyFont="1" applyFill="1" applyBorder="1" applyAlignment="1">
      <alignment horizontal="left" vertical="center" wrapText="1"/>
    </xf>
    <xf numFmtId="43" fontId="23" fillId="9" borderId="71" xfId="1" applyNumberFormat="1" applyFont="1" applyFill="1" applyBorder="1" applyAlignment="1">
      <alignment horizontal="left" vertical="center" wrapText="1"/>
    </xf>
    <xf numFmtId="0" fontId="9" fillId="10" borderId="24" xfId="0" applyFont="1" applyFill="1" applyBorder="1" applyAlignment="1">
      <alignment vertical="center"/>
    </xf>
    <xf numFmtId="40" fontId="23" fillId="8" borderId="6" xfId="1" applyNumberFormat="1" applyFont="1" applyFill="1" applyBorder="1" applyAlignment="1">
      <alignment horizontal="right" vertical="center" wrapText="1" indent="1"/>
    </xf>
    <xf numFmtId="40" fontId="23" fillId="8" borderId="9" xfId="1" applyNumberFormat="1" applyFont="1" applyFill="1" applyBorder="1" applyAlignment="1">
      <alignment horizontal="right" vertical="center" wrapText="1" indent="1"/>
    </xf>
    <xf numFmtId="40" fontId="23" fillId="8" borderId="43" xfId="1" applyNumberFormat="1" applyFont="1" applyFill="1" applyBorder="1" applyAlignment="1">
      <alignment horizontal="right" vertical="center" wrapText="1" indent="1"/>
    </xf>
    <xf numFmtId="40" fontId="23" fillId="8" borderId="41" xfId="1" applyNumberFormat="1" applyFont="1" applyFill="1" applyBorder="1" applyAlignment="1">
      <alignment horizontal="right" vertical="center" wrapText="1" indent="1"/>
    </xf>
    <xf numFmtId="40" fontId="23" fillId="8" borderId="37" xfId="1" applyNumberFormat="1" applyFont="1" applyFill="1" applyBorder="1" applyAlignment="1">
      <alignment horizontal="right" vertical="center" wrapText="1" indent="1"/>
    </xf>
    <xf numFmtId="40" fontId="9" fillId="8" borderId="37" xfId="1" applyNumberFormat="1" applyFont="1" applyFill="1" applyBorder="1" applyAlignment="1">
      <alignment horizontal="right" vertical="center" wrapText="1" indent="1"/>
    </xf>
    <xf numFmtId="40" fontId="9" fillId="8" borderId="58" xfId="1" applyNumberFormat="1" applyFont="1" applyFill="1" applyBorder="1" applyAlignment="1">
      <alignment horizontal="right" vertical="center" wrapText="1" indent="1"/>
    </xf>
    <xf numFmtId="40" fontId="23" fillId="8" borderId="12" xfId="1" applyNumberFormat="1" applyFont="1" applyFill="1" applyBorder="1" applyAlignment="1">
      <alignment horizontal="right" vertical="center" wrapText="1" indent="1"/>
    </xf>
    <xf numFmtId="1" fontId="28" fillId="0" borderId="0" xfId="0" applyNumberFormat="1" applyFont="1" applyBorder="1" applyAlignment="1">
      <alignment horizontal="center" vertical="center"/>
    </xf>
    <xf numFmtId="0" fontId="29" fillId="0" borderId="0" xfId="0" applyFont="1" applyBorder="1" applyAlignment="1">
      <alignment horizontal="left" vertical="center" indent="1"/>
    </xf>
    <xf numFmtId="0" fontId="29" fillId="0" borderId="0" xfId="0" applyFont="1" applyFill="1" applyBorder="1" applyAlignment="1">
      <alignment horizontal="left" vertical="center" indent="1"/>
    </xf>
    <xf numFmtId="164" fontId="29" fillId="0" borderId="0" xfId="1" applyFont="1" applyBorder="1" applyAlignment="1">
      <alignment horizontal="right" vertical="center"/>
    </xf>
    <xf numFmtId="164" fontId="29" fillId="0" borderId="0" xfId="1" applyFont="1" applyFill="1" applyBorder="1" applyAlignment="1">
      <alignment horizontal="right" vertical="center"/>
    </xf>
    <xf numFmtId="1" fontId="18" fillId="10" borderId="38" xfId="1" applyNumberFormat="1" applyFont="1" applyFill="1" applyBorder="1" applyAlignment="1">
      <alignment horizontal="right" vertical="center" wrapText="1" indent="1"/>
    </xf>
    <xf numFmtId="1" fontId="9" fillId="0" borderId="11" xfId="1" applyNumberFormat="1" applyFont="1" applyBorder="1" applyAlignment="1">
      <alignment horizontal="right" vertical="center" wrapText="1" indent="1"/>
    </xf>
    <xf numFmtId="1" fontId="9" fillId="6" borderId="38" xfId="1" applyNumberFormat="1" applyFont="1" applyFill="1" applyBorder="1" applyAlignment="1">
      <alignment horizontal="right" vertical="center" wrapText="1" indent="1"/>
    </xf>
    <xf numFmtId="1" fontId="9" fillId="0" borderId="38" xfId="1" applyNumberFormat="1" applyFont="1" applyBorder="1" applyAlignment="1">
      <alignment horizontal="right" vertical="center" wrapText="1" indent="2"/>
    </xf>
    <xf numFmtId="1" fontId="9" fillId="0" borderId="11" xfId="1" applyNumberFormat="1" applyFont="1" applyBorder="1" applyAlignment="1">
      <alignment horizontal="right" vertical="center" wrapText="1" indent="2"/>
    </xf>
    <xf numFmtId="1" fontId="9" fillId="6" borderId="38" xfId="1" applyNumberFormat="1" applyFont="1" applyFill="1" applyBorder="1" applyAlignment="1">
      <alignment horizontal="right" vertical="center" wrapText="1" indent="2"/>
    </xf>
    <xf numFmtId="1" fontId="9" fillId="0" borderId="18" xfId="1" applyNumberFormat="1" applyFont="1" applyBorder="1" applyAlignment="1">
      <alignment horizontal="right" vertical="center" wrapText="1" indent="2"/>
    </xf>
    <xf numFmtId="1" fontId="18" fillId="4" borderId="92" xfId="1" applyNumberFormat="1" applyFont="1" applyFill="1" applyBorder="1" applyAlignment="1">
      <alignment horizontal="right" vertical="center" wrapText="1" indent="2"/>
    </xf>
    <xf numFmtId="1" fontId="23" fillId="5" borderId="38" xfId="1" applyNumberFormat="1" applyFont="1" applyFill="1" applyBorder="1" applyAlignment="1">
      <alignment horizontal="right" vertical="center" wrapText="1" indent="2"/>
    </xf>
    <xf numFmtId="1" fontId="23" fillId="5" borderId="11" xfId="1" applyNumberFormat="1" applyFont="1" applyFill="1" applyBorder="1" applyAlignment="1">
      <alignment horizontal="right" vertical="center" wrapText="1" indent="2"/>
    </xf>
    <xf numFmtId="166" fontId="23" fillId="5" borderId="95" xfId="2" applyNumberFormat="1" applyFont="1" applyFill="1" applyBorder="1" applyAlignment="1">
      <alignment horizontal="right" vertical="center" wrapText="1" indent="2"/>
    </xf>
    <xf numFmtId="166" fontId="23" fillId="5" borderId="64" xfId="2" applyNumberFormat="1" applyFont="1" applyFill="1" applyBorder="1" applyAlignment="1">
      <alignment horizontal="right" vertical="center" wrapText="1" indent="2"/>
    </xf>
    <xf numFmtId="1" fontId="18" fillId="10" borderId="38" xfId="1" applyNumberFormat="1" applyFont="1" applyFill="1" applyBorder="1" applyAlignment="1">
      <alignment horizontal="right" vertical="center" wrapText="1" indent="2"/>
    </xf>
    <xf numFmtId="1" fontId="9" fillId="0" borderId="96" xfId="1" applyNumberFormat="1" applyFont="1" applyFill="1" applyBorder="1" applyAlignment="1">
      <alignment horizontal="right" vertical="center" wrapText="1" indent="2"/>
    </xf>
    <xf numFmtId="1" fontId="23" fillId="5" borderId="37" xfId="1" applyNumberFormat="1" applyFont="1" applyFill="1" applyBorder="1" applyAlignment="1">
      <alignment horizontal="right" vertical="center" wrapText="1" indent="2"/>
    </xf>
    <xf numFmtId="1" fontId="9" fillId="10" borderId="2" xfId="1" applyNumberFormat="1" applyFont="1" applyFill="1" applyBorder="1" applyAlignment="1">
      <alignment horizontal="right" vertical="center" wrapText="1" indent="2"/>
    </xf>
    <xf numFmtId="167" fontId="9" fillId="0" borderId="13" xfId="1" applyNumberFormat="1" applyFont="1" applyBorder="1" applyAlignment="1">
      <alignment horizontal="right" vertical="center" wrapText="1" indent="2"/>
    </xf>
    <xf numFmtId="167" fontId="9" fillId="0" borderId="38" xfId="1" applyNumberFormat="1" applyFont="1" applyBorder="1" applyAlignment="1">
      <alignment horizontal="right" vertical="center" wrapText="1" indent="2"/>
    </xf>
    <xf numFmtId="167" fontId="23" fillId="8" borderId="6" xfId="2" applyNumberFormat="1" applyFont="1" applyFill="1" applyBorder="1" applyAlignment="1">
      <alignment horizontal="right" vertical="center" wrapText="1" indent="1"/>
    </xf>
    <xf numFmtId="167" fontId="9" fillId="0" borderId="0" xfId="1" applyNumberFormat="1" applyFont="1" applyBorder="1" applyAlignment="1">
      <alignment horizontal="right" vertical="center" wrapText="1" indent="2"/>
    </xf>
    <xf numFmtId="167" fontId="23" fillId="8" borderId="43" xfId="2" applyNumberFormat="1" applyFont="1" applyFill="1" applyBorder="1" applyAlignment="1">
      <alignment horizontal="right" vertical="center" wrapText="1" indent="1"/>
    </xf>
    <xf numFmtId="167" fontId="9" fillId="9" borderId="49" xfId="1" applyNumberFormat="1" applyFont="1" applyFill="1" applyBorder="1" applyAlignment="1">
      <alignment horizontal="left" vertical="center" wrapText="1"/>
    </xf>
    <xf numFmtId="167" fontId="9" fillId="0" borderId="0" xfId="1" applyNumberFormat="1" applyFont="1" applyFill="1" applyBorder="1" applyAlignment="1">
      <alignment horizontal="left" vertical="center" wrapText="1"/>
    </xf>
    <xf numFmtId="167" fontId="9" fillId="9" borderId="39" xfId="1" applyNumberFormat="1" applyFont="1" applyFill="1" applyBorder="1" applyAlignment="1">
      <alignment horizontal="left" vertical="center" wrapText="1"/>
    </xf>
    <xf numFmtId="167" fontId="9" fillId="0" borderId="15" xfId="1" applyNumberFormat="1" applyFont="1" applyBorder="1" applyAlignment="1">
      <alignment horizontal="right" vertical="center" wrapText="1" indent="1"/>
    </xf>
    <xf numFmtId="167" fontId="9" fillId="8" borderId="6" xfId="1" applyNumberFormat="1" applyFont="1" applyFill="1" applyBorder="1" applyAlignment="1">
      <alignment horizontal="right" vertical="center" wrapText="1" indent="1"/>
    </xf>
    <xf numFmtId="167" fontId="9" fillId="0" borderId="0" xfId="0" applyNumberFormat="1" applyFont="1" applyBorder="1" applyAlignment="1">
      <alignment vertical="center"/>
    </xf>
    <xf numFmtId="167" fontId="9" fillId="8" borderId="43" xfId="1" applyNumberFormat="1" applyFont="1" applyFill="1" applyBorder="1" applyAlignment="1">
      <alignment horizontal="right" vertical="center" wrapText="1" indent="1"/>
    </xf>
    <xf numFmtId="167" fontId="23" fillId="5" borderId="56" xfId="1" applyNumberFormat="1" applyFont="1" applyFill="1" applyBorder="1" applyAlignment="1">
      <alignment horizontal="right" vertical="center" wrapText="1" indent="2"/>
    </xf>
    <xf numFmtId="167" fontId="23" fillId="8" borderId="6" xfId="1" applyNumberFormat="1" applyFont="1" applyFill="1" applyBorder="1" applyAlignment="1">
      <alignment horizontal="right" vertical="center" wrapText="1" indent="1"/>
    </xf>
    <xf numFmtId="167" fontId="23" fillId="5" borderId="13" xfId="1" applyNumberFormat="1" applyFont="1" applyFill="1" applyBorder="1" applyAlignment="1">
      <alignment horizontal="right" vertical="center" wrapText="1" indent="2"/>
    </xf>
    <xf numFmtId="167" fontId="23" fillId="8" borderId="43" xfId="1" applyNumberFormat="1" applyFont="1" applyFill="1" applyBorder="1" applyAlignment="1">
      <alignment horizontal="right" vertical="center" wrapText="1" indent="1"/>
    </xf>
    <xf numFmtId="167" fontId="23" fillId="9" borderId="49" xfId="1" applyNumberFormat="1" applyFont="1" applyFill="1" applyBorder="1" applyAlignment="1">
      <alignment horizontal="left" vertical="center" wrapText="1"/>
    </xf>
    <xf numFmtId="167" fontId="23" fillId="0" borderId="0" xfId="1" applyNumberFormat="1" applyFont="1" applyFill="1" applyBorder="1" applyAlignment="1">
      <alignment horizontal="left" vertical="center" wrapText="1"/>
    </xf>
    <xf numFmtId="167" fontId="23" fillId="9" borderId="39" xfId="1" applyNumberFormat="1" applyFont="1" applyFill="1" applyBorder="1" applyAlignment="1">
      <alignment horizontal="left" vertical="center" wrapText="1"/>
    </xf>
    <xf numFmtId="167" fontId="23" fillId="5" borderId="22" xfId="1" applyNumberFormat="1" applyFont="1" applyFill="1" applyBorder="1" applyAlignment="1">
      <alignment horizontal="right" vertical="center" wrapText="1" indent="2"/>
    </xf>
    <xf numFmtId="167" fontId="23" fillId="8" borderId="9" xfId="1" applyNumberFormat="1" applyFont="1" applyFill="1" applyBorder="1" applyAlignment="1">
      <alignment horizontal="right" vertical="center" wrapText="1" indent="1"/>
    </xf>
    <xf numFmtId="167" fontId="23" fillId="8" borderId="41" xfId="1" applyNumberFormat="1" applyFont="1" applyFill="1" applyBorder="1" applyAlignment="1">
      <alignment horizontal="right" vertical="center" wrapText="1" indent="1"/>
    </xf>
    <xf numFmtId="167" fontId="9" fillId="10" borderId="97" xfId="1" applyNumberFormat="1" applyFont="1" applyFill="1" applyBorder="1" applyAlignment="1">
      <alignment horizontal="right" vertical="center" wrapText="1" indent="2"/>
    </xf>
    <xf numFmtId="167" fontId="9" fillId="10" borderId="6" xfId="1" applyNumberFormat="1" applyFont="1" applyFill="1" applyBorder="1" applyAlignment="1">
      <alignment horizontal="right" vertical="center" wrapText="1" indent="1"/>
    </xf>
    <xf numFmtId="167" fontId="9" fillId="10" borderId="51" xfId="1" applyNumberFormat="1" applyFont="1" applyFill="1" applyBorder="1" applyAlignment="1">
      <alignment horizontal="right" vertical="center" wrapText="1" indent="2"/>
    </xf>
    <xf numFmtId="167" fontId="9" fillId="10" borderId="43" xfId="1" applyNumberFormat="1" applyFont="1" applyFill="1" applyBorder="1" applyAlignment="1">
      <alignment horizontal="right" vertical="center" wrapText="1" indent="1"/>
    </xf>
    <xf numFmtId="167" fontId="23" fillId="5" borderId="95" xfId="1" applyNumberFormat="1" applyFont="1" applyFill="1" applyBorder="1" applyAlignment="1">
      <alignment horizontal="right" vertical="center" wrapText="1" indent="2"/>
    </xf>
    <xf numFmtId="167" fontId="23" fillId="8" borderId="37" xfId="1" applyNumberFormat="1" applyFont="1" applyFill="1" applyBorder="1" applyAlignment="1">
      <alignment horizontal="right" vertical="center" wrapText="1" indent="1"/>
    </xf>
    <xf numFmtId="167" fontId="23" fillId="8" borderId="58" xfId="1" applyNumberFormat="1" applyFont="1" applyFill="1" applyBorder="1" applyAlignment="1">
      <alignment horizontal="right" vertical="center" wrapText="1" indent="1"/>
    </xf>
    <xf numFmtId="167" fontId="23" fillId="9" borderId="59" xfId="1" applyNumberFormat="1" applyFont="1" applyFill="1" applyBorder="1" applyAlignment="1">
      <alignment horizontal="left" vertical="center" wrapText="1"/>
    </xf>
    <xf numFmtId="167" fontId="23" fillId="0" borderId="57" xfId="1" applyNumberFormat="1" applyFont="1" applyFill="1" applyBorder="1" applyAlignment="1">
      <alignment horizontal="left" vertical="center" wrapText="1"/>
    </xf>
    <xf numFmtId="167" fontId="23" fillId="9" borderId="60" xfId="1" applyNumberFormat="1" applyFont="1" applyFill="1" applyBorder="1" applyAlignment="1">
      <alignment horizontal="left" vertical="center" wrapText="1"/>
    </xf>
    <xf numFmtId="167" fontId="23" fillId="5" borderId="98" xfId="1" applyNumberFormat="1" applyFont="1" applyFill="1" applyBorder="1" applyAlignment="1">
      <alignment horizontal="right" vertical="center" wrapText="1" indent="2"/>
    </xf>
    <xf numFmtId="167" fontId="23" fillId="5" borderId="96" xfId="1" applyNumberFormat="1" applyFont="1" applyFill="1" applyBorder="1" applyAlignment="1">
      <alignment horizontal="right" vertical="center" wrapText="1" indent="2"/>
    </xf>
    <xf numFmtId="167" fontId="23" fillId="8" borderId="69" xfId="1" applyNumberFormat="1" applyFont="1" applyFill="1" applyBorder="1" applyAlignment="1">
      <alignment horizontal="right" vertical="center" wrapText="1" indent="1"/>
    </xf>
    <xf numFmtId="167" fontId="23" fillId="5" borderId="63" xfId="1" applyNumberFormat="1" applyFont="1" applyFill="1" applyBorder="1" applyAlignment="1">
      <alignment horizontal="right" vertical="center" wrapText="1" indent="2"/>
    </xf>
    <xf numFmtId="167" fontId="23" fillId="8" borderId="65" xfId="1" applyNumberFormat="1" applyFont="1" applyFill="1" applyBorder="1" applyAlignment="1">
      <alignment horizontal="right" vertical="center" wrapText="1" indent="1"/>
    </xf>
    <xf numFmtId="167" fontId="23" fillId="9" borderId="66" xfId="1" applyNumberFormat="1" applyFont="1" applyFill="1" applyBorder="1" applyAlignment="1">
      <alignment horizontal="left" vertical="center" wrapText="1"/>
    </xf>
    <xf numFmtId="167" fontId="23" fillId="0" borderId="64" xfId="1" applyNumberFormat="1" applyFont="1" applyFill="1" applyBorder="1" applyAlignment="1">
      <alignment horizontal="left" vertical="center" wrapText="1"/>
    </xf>
    <xf numFmtId="167" fontId="23" fillId="9" borderId="67" xfId="1" applyNumberFormat="1" applyFont="1" applyFill="1" applyBorder="1" applyAlignment="1">
      <alignment horizontal="left" vertical="center" wrapText="1"/>
    </xf>
    <xf numFmtId="1" fontId="9" fillId="11" borderId="87" xfId="1" applyNumberFormat="1" applyFont="1" applyFill="1" applyBorder="1" applyAlignment="1">
      <alignment horizontal="center" vertical="top" wrapText="1"/>
    </xf>
    <xf numFmtId="1" fontId="9" fillId="5" borderId="87" xfId="1" applyNumberFormat="1" applyFont="1" applyFill="1" applyBorder="1" applyAlignment="1">
      <alignment horizontal="center" vertical="top" wrapText="1"/>
    </xf>
    <xf numFmtId="1" fontId="9" fillId="5" borderId="89" xfId="1" applyNumberFormat="1" applyFont="1" applyFill="1" applyBorder="1" applyAlignment="1">
      <alignment horizontal="center" vertical="top" wrapText="1"/>
    </xf>
    <xf numFmtId="0" fontId="2" fillId="2" borderId="27" xfId="0" applyFont="1" applyFill="1" applyBorder="1" applyAlignment="1">
      <alignment horizontal="left" vertical="center" indent="1"/>
    </xf>
    <xf numFmtId="1" fontId="9" fillId="0" borderId="19" xfId="1" applyNumberFormat="1" applyFont="1" applyBorder="1" applyAlignment="1">
      <alignment horizontal="center" vertical="center" wrapText="1"/>
    </xf>
    <xf numFmtId="0" fontId="2" fillId="2" borderId="27" xfId="0" applyFont="1" applyFill="1" applyBorder="1" applyAlignment="1">
      <alignment vertical="center"/>
    </xf>
    <xf numFmtId="0" fontId="2" fillId="2" borderId="32" xfId="0" applyFont="1" applyFill="1" applyBorder="1" applyAlignment="1">
      <alignment vertical="center"/>
    </xf>
    <xf numFmtId="0" fontId="2" fillId="2" borderId="28" xfId="0" applyFont="1" applyFill="1" applyBorder="1" applyAlignment="1">
      <alignment vertical="center"/>
    </xf>
    <xf numFmtId="0" fontId="2" fillId="2" borderId="29" xfId="0" applyFont="1" applyFill="1" applyBorder="1" applyAlignment="1">
      <alignment vertical="center"/>
    </xf>
    <xf numFmtId="0" fontId="5" fillId="0" borderId="0" xfId="0" applyFont="1" applyBorder="1" applyAlignment="1">
      <alignment vertical="top"/>
    </xf>
    <xf numFmtId="1" fontId="9" fillId="13" borderId="87" xfId="1" applyNumberFormat="1" applyFont="1" applyFill="1" applyBorder="1" applyAlignment="1">
      <alignment horizontal="center" vertical="top" wrapText="1"/>
    </xf>
    <xf numFmtId="1" fontId="9" fillId="0" borderId="18" xfId="1" applyNumberFormat="1" applyFont="1" applyBorder="1" applyAlignment="1">
      <alignment horizontal="center" vertical="center" wrapText="1"/>
    </xf>
    <xf numFmtId="1" fontId="9" fillId="10" borderId="74" xfId="1" applyNumberFormat="1" applyFont="1" applyFill="1" applyBorder="1" applyAlignment="1">
      <alignment horizontal="right" vertical="center" wrapText="1" indent="2"/>
    </xf>
    <xf numFmtId="1" fontId="23" fillId="5" borderId="95" xfId="1" applyNumberFormat="1" applyFont="1" applyFill="1" applyBorder="1" applyAlignment="1">
      <alignment horizontal="right" vertical="center" wrapText="1" indent="2"/>
    </xf>
    <xf numFmtId="1" fontId="9" fillId="0" borderId="96" xfId="1" applyNumberFormat="1" applyFont="1" applyBorder="1" applyAlignment="1">
      <alignment horizontal="right" vertical="center" wrapText="1" indent="2"/>
    </xf>
    <xf numFmtId="1" fontId="9" fillId="0" borderId="95" xfId="1" applyNumberFormat="1" applyFont="1" applyFill="1" applyBorder="1" applyAlignment="1">
      <alignment horizontal="right" vertical="center" wrapText="1" indent="2"/>
    </xf>
    <xf numFmtId="1" fontId="9" fillId="0" borderId="100" xfId="1" applyNumberFormat="1" applyFont="1" applyBorder="1" applyAlignment="1">
      <alignment horizontal="center" vertical="center" wrapText="1"/>
    </xf>
    <xf numFmtId="1" fontId="18" fillId="10" borderId="6" xfId="1" applyNumberFormat="1" applyFont="1" applyFill="1" applyBorder="1" applyAlignment="1">
      <alignment horizontal="right" vertical="center" wrapText="1" indent="1"/>
    </xf>
    <xf numFmtId="1" fontId="9" fillId="0" borderId="9" xfId="1" applyNumberFormat="1" applyFont="1" applyBorder="1" applyAlignment="1">
      <alignment horizontal="right" vertical="center" wrapText="1" indent="1"/>
    </xf>
    <xf numFmtId="1" fontId="9" fillId="6" borderId="6" xfId="1" applyNumberFormat="1" applyFont="1" applyFill="1" applyBorder="1" applyAlignment="1">
      <alignment horizontal="right" vertical="center" wrapText="1" indent="1"/>
    </xf>
    <xf numFmtId="1" fontId="18" fillId="4" borderId="35" xfId="1" applyNumberFormat="1" applyFont="1" applyFill="1" applyBorder="1" applyAlignment="1">
      <alignment horizontal="right" vertical="center" wrapText="1" indent="2"/>
    </xf>
    <xf numFmtId="1" fontId="23" fillId="5" borderId="6" xfId="1" applyNumberFormat="1" applyFont="1" applyFill="1" applyBorder="1" applyAlignment="1">
      <alignment horizontal="right" vertical="center" wrapText="1" indent="2"/>
    </xf>
    <xf numFmtId="1" fontId="23" fillId="5" borderId="9" xfId="1" applyNumberFormat="1" applyFont="1" applyFill="1" applyBorder="1" applyAlignment="1">
      <alignment horizontal="right" vertical="center" wrapText="1" indent="2"/>
    </xf>
    <xf numFmtId="166" fontId="23" fillId="5" borderId="37" xfId="2" applyNumberFormat="1" applyFont="1" applyFill="1" applyBorder="1" applyAlignment="1">
      <alignment horizontal="right" vertical="center" wrapText="1" indent="2"/>
    </xf>
    <xf numFmtId="166" fontId="23" fillId="5" borderId="69" xfId="2" applyNumberFormat="1" applyFont="1" applyFill="1" applyBorder="1" applyAlignment="1">
      <alignment horizontal="right" vertical="center" wrapText="1" indent="2"/>
    </xf>
    <xf numFmtId="167" fontId="9" fillId="0" borderId="6" xfId="1" applyNumberFormat="1" applyFont="1" applyBorder="1" applyAlignment="1">
      <alignment horizontal="right" vertical="center" wrapText="1" indent="2"/>
    </xf>
    <xf numFmtId="1" fontId="9" fillId="0" borderId="69" xfId="1" applyNumberFormat="1" applyFont="1" applyFill="1" applyBorder="1" applyAlignment="1">
      <alignment horizontal="right" vertical="center" wrapText="1" indent="2"/>
    </xf>
    <xf numFmtId="167" fontId="23" fillId="5" borderId="37" xfId="1" applyNumberFormat="1" applyFont="1" applyFill="1" applyBorder="1" applyAlignment="1">
      <alignment horizontal="right" vertical="center" wrapText="1" indent="2"/>
    </xf>
    <xf numFmtId="167" fontId="23" fillId="5" borderId="9" xfId="1" applyNumberFormat="1" applyFont="1" applyFill="1" applyBorder="1" applyAlignment="1">
      <alignment horizontal="right" vertical="center" wrapText="1" indent="2"/>
    </xf>
    <xf numFmtId="167" fontId="9" fillId="10" borderId="101" xfId="1" applyNumberFormat="1" applyFont="1" applyFill="1" applyBorder="1" applyAlignment="1">
      <alignment horizontal="right" vertical="center" wrapText="1" indent="2"/>
    </xf>
    <xf numFmtId="167" fontId="23" fillId="5" borderId="69" xfId="1" applyNumberFormat="1" applyFont="1" applyFill="1" applyBorder="1" applyAlignment="1">
      <alignment horizontal="right" vertical="center" wrapText="1" indent="2"/>
    </xf>
    <xf numFmtId="1" fontId="9" fillId="0" borderId="6" xfId="1" applyNumberFormat="1" applyFont="1" applyFill="1" applyBorder="1" applyAlignment="1">
      <alignment horizontal="right" vertical="center" wrapText="1" indent="2"/>
    </xf>
    <xf numFmtId="166" fontId="23" fillId="5" borderId="57" xfId="2" applyNumberFormat="1" applyFont="1" applyFill="1" applyBorder="1" applyAlignment="1">
      <alignment horizontal="right" vertical="center" wrapText="1" indent="2"/>
    </xf>
    <xf numFmtId="1" fontId="9" fillId="0" borderId="102" xfId="1" applyNumberFormat="1" applyFont="1" applyBorder="1" applyAlignment="1">
      <alignment horizontal="right" vertical="center" wrapText="1" indent="2"/>
    </xf>
    <xf numFmtId="1" fontId="18" fillId="4" borderId="103" xfId="1" applyNumberFormat="1" applyFont="1" applyFill="1" applyBorder="1" applyAlignment="1">
      <alignment horizontal="right" vertical="center" wrapText="1" indent="2"/>
    </xf>
    <xf numFmtId="1" fontId="23" fillId="5" borderId="102" xfId="1" applyNumberFormat="1" applyFont="1" applyFill="1" applyBorder="1" applyAlignment="1">
      <alignment horizontal="right" vertical="center" wrapText="1" indent="2"/>
    </xf>
    <xf numFmtId="1" fontId="23" fillId="5" borderId="10" xfId="1" applyNumberFormat="1" applyFont="1" applyFill="1" applyBorder="1" applyAlignment="1">
      <alignment horizontal="right" vertical="center" wrapText="1" indent="2"/>
    </xf>
    <xf numFmtId="1" fontId="9" fillId="10" borderId="102" xfId="1" applyNumberFormat="1" applyFont="1" applyFill="1" applyBorder="1" applyAlignment="1">
      <alignment horizontal="right" vertical="center" wrapText="1" indent="2"/>
    </xf>
    <xf numFmtId="166" fontId="23" fillId="5" borderId="104" xfId="2" applyNumberFormat="1" applyFont="1" applyFill="1" applyBorder="1" applyAlignment="1">
      <alignment horizontal="right" vertical="center" wrapText="1" indent="2"/>
    </xf>
    <xf numFmtId="166" fontId="23" fillId="5" borderId="105" xfId="2" applyNumberFormat="1" applyFont="1" applyFill="1" applyBorder="1" applyAlignment="1">
      <alignment horizontal="right" vertical="center" wrapText="1" indent="2"/>
    </xf>
    <xf numFmtId="1" fontId="9" fillId="0" borderId="106" xfId="1" applyNumberFormat="1" applyFont="1" applyBorder="1" applyAlignment="1">
      <alignment horizontal="right" vertical="center" wrapText="1" indent="2"/>
    </xf>
    <xf numFmtId="1" fontId="18" fillId="10" borderId="102" xfId="1" applyNumberFormat="1" applyFont="1" applyFill="1" applyBorder="1" applyAlignment="1">
      <alignment horizontal="right" vertical="center" wrapText="1" indent="2"/>
    </xf>
    <xf numFmtId="1" fontId="9" fillId="0" borderId="10" xfId="1" applyNumberFormat="1" applyFont="1" applyBorder="1" applyAlignment="1">
      <alignment horizontal="right" vertical="center" wrapText="1" indent="2"/>
    </xf>
    <xf numFmtId="1" fontId="9" fillId="6" borderId="102" xfId="1" applyNumberFormat="1" applyFont="1" applyFill="1" applyBorder="1" applyAlignment="1">
      <alignment horizontal="right" vertical="center" wrapText="1" indent="2"/>
    </xf>
    <xf numFmtId="167" fontId="9" fillId="0" borderId="102" xfId="1" applyNumberFormat="1" applyFont="1" applyBorder="1" applyAlignment="1">
      <alignment horizontal="right" vertical="center" wrapText="1" indent="2"/>
    </xf>
    <xf numFmtId="1" fontId="9" fillId="0" borderId="105" xfId="1" applyNumberFormat="1" applyFont="1" applyFill="1" applyBorder="1" applyAlignment="1">
      <alignment horizontal="right" vertical="center" wrapText="1" indent="2"/>
    </xf>
    <xf numFmtId="167" fontId="23" fillId="5" borderId="102" xfId="1" applyNumberFormat="1" applyFont="1" applyFill="1" applyBorder="1" applyAlignment="1">
      <alignment horizontal="right" vertical="center" wrapText="1" indent="2"/>
    </xf>
    <xf numFmtId="167" fontId="23" fillId="5" borderId="10" xfId="1" applyNumberFormat="1" applyFont="1" applyFill="1" applyBorder="1" applyAlignment="1">
      <alignment horizontal="right" vertical="center" wrapText="1" indent="2"/>
    </xf>
    <xf numFmtId="167" fontId="9" fillId="10" borderId="107" xfId="1" applyNumberFormat="1" applyFont="1" applyFill="1" applyBorder="1" applyAlignment="1">
      <alignment horizontal="right" vertical="center" wrapText="1" indent="2"/>
    </xf>
    <xf numFmtId="167" fontId="23" fillId="5" borderId="104" xfId="1" applyNumberFormat="1" applyFont="1" applyFill="1" applyBorder="1" applyAlignment="1">
      <alignment horizontal="right" vertical="center" wrapText="1" indent="2"/>
    </xf>
    <xf numFmtId="167" fontId="23" fillId="5" borderId="105" xfId="1" applyNumberFormat="1" applyFont="1" applyFill="1" applyBorder="1" applyAlignment="1">
      <alignment horizontal="right" vertical="center" wrapText="1" indent="2"/>
    </xf>
    <xf numFmtId="1" fontId="9" fillId="0" borderId="102" xfId="1" applyNumberFormat="1" applyFont="1" applyFill="1" applyBorder="1" applyAlignment="1">
      <alignment horizontal="right" vertical="center" wrapText="1" indent="2"/>
    </xf>
    <xf numFmtId="1" fontId="9" fillId="0" borderId="10" xfId="1" applyNumberFormat="1" applyFont="1" applyBorder="1" applyAlignment="1">
      <alignment horizontal="right" vertical="center" wrapText="1" indent="1"/>
    </xf>
    <xf numFmtId="1" fontId="9" fillId="6" borderId="107" xfId="1" applyNumberFormat="1" applyFont="1" applyFill="1" applyBorder="1" applyAlignment="1">
      <alignment horizontal="right" vertical="center" wrapText="1" indent="2"/>
    </xf>
    <xf numFmtId="1" fontId="9" fillId="0" borderId="17" xfId="1" applyNumberFormat="1" applyFont="1" applyBorder="1" applyAlignment="1">
      <alignment horizontal="center" vertical="center" wrapText="1"/>
    </xf>
    <xf numFmtId="1" fontId="9" fillId="0" borderId="108" xfId="1" applyNumberFormat="1" applyFont="1" applyBorder="1" applyAlignment="1">
      <alignment horizontal="center" vertical="center" wrapText="1"/>
    </xf>
    <xf numFmtId="1" fontId="18" fillId="10" borderId="102" xfId="1" applyNumberFormat="1" applyFont="1" applyFill="1" applyBorder="1" applyAlignment="1">
      <alignment horizontal="right" vertical="center" wrapText="1" indent="1"/>
    </xf>
    <xf numFmtId="1" fontId="9" fillId="6" borderId="102" xfId="1" applyNumberFormat="1" applyFont="1" applyFill="1" applyBorder="1" applyAlignment="1">
      <alignment horizontal="right" vertical="center" wrapText="1" indent="1"/>
    </xf>
    <xf numFmtId="1" fontId="9" fillId="0" borderId="109" xfId="1" applyNumberFormat="1" applyFont="1" applyBorder="1" applyAlignment="1">
      <alignment horizontal="right" vertical="center" wrapText="1" indent="2"/>
    </xf>
    <xf numFmtId="1" fontId="9" fillId="0" borderId="105" xfId="1" applyNumberFormat="1" applyFont="1" applyBorder="1" applyAlignment="1">
      <alignment horizontal="right" vertical="center" wrapText="1" indent="2"/>
    </xf>
    <xf numFmtId="167" fontId="23" fillId="5" borderId="11" xfId="1" applyNumberFormat="1" applyFont="1" applyFill="1" applyBorder="1" applyAlignment="1">
      <alignment horizontal="right" vertical="center" wrapText="1" indent="2"/>
    </xf>
    <xf numFmtId="167" fontId="9" fillId="10" borderId="110" xfId="1" applyNumberFormat="1" applyFont="1" applyFill="1" applyBorder="1" applyAlignment="1">
      <alignment horizontal="right" vertical="center" wrapText="1" indent="2"/>
    </xf>
    <xf numFmtId="1" fontId="9" fillId="10" borderId="38" xfId="1" applyNumberFormat="1" applyFont="1" applyFill="1" applyBorder="1" applyAlignment="1">
      <alignment horizontal="right" vertical="center" wrapText="1" indent="2"/>
    </xf>
    <xf numFmtId="0" fontId="2" fillId="2" borderId="31" xfId="0" applyFont="1" applyFill="1" applyBorder="1" applyAlignment="1">
      <alignment horizontal="right" vertical="center" indent="2"/>
    </xf>
    <xf numFmtId="0" fontId="2" fillId="2" borderId="27" xfId="0" applyFont="1" applyFill="1" applyBorder="1" applyAlignment="1">
      <alignment horizontal="right" vertical="center" indent="2"/>
    </xf>
    <xf numFmtId="0" fontId="27" fillId="2" borderId="29" xfId="0" applyFont="1" applyFill="1" applyBorder="1" applyAlignment="1">
      <alignment horizontal="left" vertical="top" wrapText="1" indent="1"/>
    </xf>
    <xf numFmtId="0" fontId="30" fillId="2" borderId="29" xfId="0" applyFont="1" applyFill="1" applyBorder="1" applyAlignment="1">
      <alignment horizontal="left" vertical="top" wrapText="1"/>
    </xf>
    <xf numFmtId="0" fontId="30" fillId="2" borderId="29" xfId="0" applyFont="1" applyFill="1" applyBorder="1" applyAlignment="1">
      <alignment horizontal="left" vertical="top"/>
    </xf>
    <xf numFmtId="0" fontId="30" fillId="2" borderId="30" xfId="0" applyFont="1" applyFill="1" applyBorder="1" applyAlignment="1">
      <alignment horizontal="left" vertical="top"/>
    </xf>
    <xf numFmtId="1" fontId="28" fillId="0" borderId="0" xfId="0" applyNumberFormat="1" applyFont="1" applyBorder="1" applyAlignment="1">
      <alignment horizontal="center" vertical="top"/>
    </xf>
    <xf numFmtId="0" fontId="26" fillId="0" borderId="77" xfId="0" applyFont="1" applyBorder="1" applyAlignment="1">
      <alignment horizontal="left" vertical="center"/>
    </xf>
    <xf numFmtId="0" fontId="35" fillId="5" borderId="79" xfId="0" applyFont="1" applyFill="1" applyBorder="1" applyAlignment="1">
      <alignment horizontal="left" vertical="center" indent="2"/>
    </xf>
    <xf numFmtId="0" fontId="35" fillId="5" borderId="78" xfId="0" applyFont="1" applyFill="1" applyBorder="1" applyAlignment="1">
      <alignment horizontal="left" vertical="center" indent="2"/>
    </xf>
    <xf numFmtId="0" fontId="35" fillId="5" borderId="82" xfId="0" applyFont="1" applyFill="1" applyBorder="1" applyAlignment="1">
      <alignment horizontal="left" vertical="center" indent="2"/>
    </xf>
    <xf numFmtId="0" fontId="35" fillId="5" borderId="80" xfId="0" applyFont="1" applyFill="1" applyBorder="1" applyAlignment="1">
      <alignment horizontal="left" vertical="center" indent="2"/>
    </xf>
    <xf numFmtId="0" fontId="35" fillId="5" borderId="0" xfId="0" applyFont="1" applyFill="1" applyBorder="1" applyAlignment="1">
      <alignment horizontal="left" vertical="center" indent="2"/>
    </xf>
    <xf numFmtId="0" fontId="35" fillId="5" borderId="83" xfId="0" applyFont="1" applyFill="1" applyBorder="1" applyAlignment="1">
      <alignment horizontal="left" vertical="center" indent="2"/>
    </xf>
    <xf numFmtId="0" fontId="35" fillId="5" borderId="81" xfId="0" applyFont="1" applyFill="1" applyBorder="1" applyAlignment="1">
      <alignment horizontal="left" vertical="center" indent="2"/>
    </xf>
    <xf numFmtId="0" fontId="35" fillId="5" borderId="77" xfId="0" applyFont="1" applyFill="1" applyBorder="1" applyAlignment="1">
      <alignment horizontal="left" vertical="center" indent="2"/>
    </xf>
    <xf numFmtId="0" fontId="35" fillId="5" borderId="84" xfId="0" applyFont="1" applyFill="1" applyBorder="1" applyAlignment="1">
      <alignment horizontal="left" vertical="center" indent="2"/>
    </xf>
    <xf numFmtId="0" fontId="31" fillId="6" borderId="75" xfId="0" applyFont="1" applyFill="1" applyBorder="1" applyAlignment="1">
      <alignment horizontal="right" vertical="center" indent="2"/>
    </xf>
    <xf numFmtId="0" fontId="33" fillId="6" borderId="75" xfId="0" applyFont="1" applyFill="1" applyBorder="1" applyAlignment="1">
      <alignment horizontal="right" vertical="center" indent="2"/>
    </xf>
    <xf numFmtId="0" fontId="33" fillId="6" borderId="85" xfId="0" applyFont="1" applyFill="1" applyBorder="1" applyAlignment="1">
      <alignment horizontal="right" vertical="center" indent="2"/>
    </xf>
    <xf numFmtId="0" fontId="33" fillId="6" borderId="0" xfId="0" applyFont="1" applyFill="1" applyBorder="1" applyAlignment="1">
      <alignment horizontal="right" vertical="center" indent="2"/>
    </xf>
    <xf numFmtId="0" fontId="33" fillId="6" borderId="83" xfId="0" applyFont="1" applyFill="1" applyBorder="1" applyAlignment="1">
      <alignment horizontal="right" vertical="center" indent="2"/>
    </xf>
    <xf numFmtId="0" fontId="33" fillId="6" borderId="76" xfId="0" applyFont="1" applyFill="1" applyBorder="1" applyAlignment="1">
      <alignment horizontal="right" vertical="center" indent="2"/>
    </xf>
    <xf numFmtId="0" fontId="33" fillId="6" borderId="86" xfId="0" applyFont="1" applyFill="1" applyBorder="1" applyAlignment="1">
      <alignment horizontal="right" vertical="center" indent="2"/>
    </xf>
    <xf numFmtId="0" fontId="9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45" xfId="0" applyFont="1" applyFill="1" applyBorder="1" applyAlignment="1">
      <alignment horizontal="center" vertical="center"/>
    </xf>
    <xf numFmtId="1" fontId="11" fillId="4" borderId="7" xfId="1" applyNumberFormat="1" applyFont="1" applyFill="1" applyBorder="1" applyAlignment="1">
      <alignment horizontal="center" vertical="center" wrapText="1"/>
    </xf>
    <xf numFmtId="1" fontId="11" fillId="4" borderId="10" xfId="1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49" fontId="10" fillId="3" borderId="4" xfId="0" applyNumberFormat="1" applyFont="1" applyFill="1" applyBorder="1" applyAlignment="1">
      <alignment horizontal="center" vertical="center"/>
    </xf>
    <xf numFmtId="49" fontId="10" fillId="3" borderId="5" xfId="0" applyNumberFormat="1" applyFont="1" applyFill="1" applyBorder="1" applyAlignment="1">
      <alignment horizontal="center" vertical="center"/>
    </xf>
    <xf numFmtId="1" fontId="11" fillId="4" borderId="8" xfId="1" applyNumberFormat="1" applyFont="1" applyFill="1" applyBorder="1" applyAlignment="1">
      <alignment horizontal="center" vertical="center" wrapText="1"/>
    </xf>
    <xf numFmtId="1" fontId="11" fillId="4" borderId="11" xfId="1" applyNumberFormat="1" applyFont="1" applyFill="1" applyBorder="1" applyAlignment="1">
      <alignment horizontal="center" vertical="center" wrapText="1"/>
    </xf>
    <xf numFmtId="1" fontId="11" fillId="12" borderId="99" xfId="1" applyNumberFormat="1" applyFont="1" applyFill="1" applyBorder="1" applyAlignment="1">
      <alignment horizontal="center" vertical="center" wrapText="1"/>
    </xf>
    <xf numFmtId="1" fontId="11" fillId="12" borderId="8" xfId="1" applyNumberFormat="1" applyFont="1" applyFill="1" applyBorder="1" applyAlignment="1">
      <alignment horizontal="center" vertical="center" wrapText="1"/>
    </xf>
    <xf numFmtId="1" fontId="11" fillId="12" borderId="12" xfId="1" applyNumberFormat="1" applyFont="1" applyFill="1" applyBorder="1" applyAlignment="1">
      <alignment horizontal="center" vertical="center" wrapText="1"/>
    </xf>
    <xf numFmtId="1" fontId="11" fillId="12" borderId="11" xfId="1" applyNumberFormat="1" applyFont="1" applyFill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74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left" vertical="center" wrapText="1" indent="1"/>
    </xf>
    <xf numFmtId="0" fontId="9" fillId="0" borderId="0" xfId="0" applyFont="1" applyFill="1" applyBorder="1" applyAlignment="1">
      <alignment horizontal="left" vertical="center" wrapText="1" indent="1"/>
    </xf>
    <xf numFmtId="0" fontId="9" fillId="0" borderId="38" xfId="0" applyFont="1" applyFill="1" applyBorder="1" applyAlignment="1">
      <alignment horizontal="left" vertical="center" wrapText="1" indent="1"/>
    </xf>
    <xf numFmtId="0" fontId="9" fillId="0" borderId="73" xfId="0" applyFont="1" applyFill="1" applyBorder="1" applyAlignment="1">
      <alignment horizontal="left" vertical="center" indent="1"/>
    </xf>
    <xf numFmtId="0" fontId="9" fillId="0" borderId="26" xfId="0" applyFont="1" applyFill="1" applyBorder="1" applyAlignment="1">
      <alignment horizontal="left" vertical="center" indent="1"/>
    </xf>
    <xf numFmtId="0" fontId="9" fillId="0" borderId="11" xfId="0" applyFont="1" applyFill="1" applyBorder="1" applyAlignment="1">
      <alignment horizontal="left" vertical="center" inden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DBFFB7"/>
      <color rgb="FFE9FDE9"/>
      <color rgb="FFB2FF65"/>
      <color rgb="FFF8EDEC"/>
      <color rgb="FFE7F9FF"/>
      <color rgb="FFFFFF99"/>
      <color rgb="FFFFFFCC"/>
      <color rgb="FFD6FF85"/>
      <color rgb="FF78D0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D252"/>
  <sheetViews>
    <sheetView tabSelected="1" topLeftCell="A19" zoomScaleNormal="100" workbookViewId="0">
      <selection activeCell="Q29" sqref="Q29"/>
    </sheetView>
  </sheetViews>
  <sheetFormatPr defaultRowHeight="18" x14ac:dyDescent="0.35"/>
  <cols>
    <col min="1" max="1" width="1.6640625" customWidth="1"/>
    <col min="2" max="2" width="10.6640625" style="42" customWidth="1"/>
    <col min="3" max="3" width="90.6640625" customWidth="1"/>
    <col min="4" max="4" width="30" customWidth="1"/>
    <col min="5" max="5" width="30.6640625" customWidth="1"/>
    <col min="6" max="9" width="14.33203125" style="29" customWidth="1"/>
    <col min="10" max="10" width="10.44140625" style="29" customWidth="1"/>
    <col min="11" max="12" width="14.33203125" style="29" customWidth="1"/>
    <col min="13" max="13" width="10.6640625" customWidth="1"/>
    <col min="14" max="14" width="1.44140625" customWidth="1"/>
    <col min="15" max="15" width="1.6640625" style="57" customWidth="1"/>
    <col min="16" max="16" width="1.44140625" customWidth="1"/>
    <col min="17" max="17" width="14.33203125" customWidth="1"/>
    <col min="18" max="18" width="10.6640625" customWidth="1"/>
    <col min="19" max="19" width="1.6640625" customWidth="1"/>
  </cols>
  <sheetData>
    <row r="2" spans="1:19" ht="18.600000000000001" thickBot="1" x14ac:dyDescent="0.4"/>
    <row r="3" spans="1:19" ht="45" customHeight="1" thickTop="1" x14ac:dyDescent="0.3">
      <c r="A3" s="439" t="s">
        <v>189</v>
      </c>
      <c r="B3" s="440"/>
      <c r="C3" s="440"/>
      <c r="D3" s="379" t="s">
        <v>190</v>
      </c>
      <c r="E3" s="381"/>
      <c r="F3" s="381"/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1"/>
      <c r="R3" s="381"/>
      <c r="S3" s="382"/>
    </row>
    <row r="4" spans="1:19" s="1" customFormat="1" ht="75" customHeight="1" thickBot="1" x14ac:dyDescent="0.35">
      <c r="A4" s="383"/>
      <c r="B4" s="384"/>
      <c r="C4" s="384"/>
      <c r="D4" s="441" t="s">
        <v>191</v>
      </c>
      <c r="E4" s="441"/>
      <c r="F4" s="441"/>
      <c r="G4" s="442" t="s">
        <v>192</v>
      </c>
      <c r="H4" s="443"/>
      <c r="I4" s="443"/>
      <c r="J4" s="443"/>
      <c r="K4" s="443"/>
      <c r="L4" s="443"/>
      <c r="M4" s="443"/>
      <c r="N4" s="443"/>
      <c r="O4" s="443"/>
      <c r="P4" s="443"/>
      <c r="Q4" s="443"/>
      <c r="R4" s="443"/>
      <c r="S4" s="444"/>
    </row>
    <row r="5" spans="1:19" s="5" customFormat="1" ht="15" customHeight="1" thickTop="1" x14ac:dyDescent="0.3">
      <c r="B5" s="39"/>
      <c r="C5" s="2"/>
      <c r="D5" s="385"/>
      <c r="E5" s="2"/>
      <c r="F5" s="32"/>
      <c r="G5" s="32"/>
      <c r="H5" s="32"/>
      <c r="I5" s="33"/>
      <c r="J5" s="33"/>
      <c r="K5" s="33"/>
      <c r="L5" s="33"/>
      <c r="M5" s="3"/>
      <c r="N5" s="3"/>
      <c r="O5" s="80"/>
      <c r="P5" s="3"/>
      <c r="Q5" s="4"/>
      <c r="R5" s="4"/>
    </row>
    <row r="6" spans="1:19" s="12" customFormat="1" ht="15" customHeight="1" thickBot="1" x14ac:dyDescent="0.35">
      <c r="B6" s="38"/>
      <c r="C6" s="247"/>
      <c r="D6" s="56"/>
      <c r="E6" s="56"/>
      <c r="F6" s="30"/>
      <c r="G6" s="30"/>
      <c r="H6" s="30"/>
      <c r="I6" s="34"/>
      <c r="J6" s="34"/>
      <c r="K6" s="34"/>
      <c r="L6" s="34"/>
      <c r="M6" s="11"/>
      <c r="N6" s="11"/>
      <c r="O6" s="81"/>
      <c r="P6" s="11"/>
      <c r="Q6" s="10"/>
      <c r="R6" s="10"/>
    </row>
    <row r="7" spans="1:19" s="12" customFormat="1" ht="15" customHeight="1" x14ac:dyDescent="0.3">
      <c r="A7" s="246"/>
      <c r="B7" s="248"/>
      <c r="C7" s="456" t="s">
        <v>200</v>
      </c>
      <c r="D7" s="457"/>
      <c r="E7" s="458"/>
      <c r="F7" s="447"/>
      <c r="G7" s="448"/>
      <c r="H7" s="448"/>
      <c r="I7" s="448"/>
      <c r="J7" s="448"/>
      <c r="K7" s="448"/>
      <c r="L7" s="448"/>
      <c r="M7" s="448"/>
      <c r="N7" s="448"/>
      <c r="O7" s="448"/>
      <c r="P7" s="448"/>
      <c r="Q7" s="448"/>
      <c r="R7" s="448"/>
      <c r="S7" s="449"/>
    </row>
    <row r="8" spans="1:19" s="12" customFormat="1" ht="15" customHeight="1" x14ac:dyDescent="0.3">
      <c r="A8" s="246"/>
      <c r="B8" s="249"/>
      <c r="C8" s="459"/>
      <c r="D8" s="459"/>
      <c r="E8" s="460"/>
      <c r="F8" s="450"/>
      <c r="G8" s="451"/>
      <c r="H8" s="451"/>
      <c r="I8" s="451"/>
      <c r="J8" s="451"/>
      <c r="K8" s="451"/>
      <c r="L8" s="451"/>
      <c r="M8" s="451"/>
      <c r="N8" s="451"/>
      <c r="O8" s="451"/>
      <c r="P8" s="451"/>
      <c r="Q8" s="451"/>
      <c r="R8" s="451"/>
      <c r="S8" s="452"/>
    </row>
    <row r="9" spans="1:19" s="12" customFormat="1" ht="24" customHeight="1" thickBot="1" x14ac:dyDescent="0.35">
      <c r="A9" s="246"/>
      <c r="B9" s="250"/>
      <c r="C9" s="461"/>
      <c r="D9" s="461"/>
      <c r="E9" s="462"/>
      <c r="F9" s="453"/>
      <c r="G9" s="454"/>
      <c r="H9" s="454"/>
      <c r="I9" s="454"/>
      <c r="J9" s="454"/>
      <c r="K9" s="454"/>
      <c r="L9" s="454"/>
      <c r="M9" s="454"/>
      <c r="N9" s="454"/>
      <c r="O9" s="454"/>
      <c r="P9" s="454"/>
      <c r="Q9" s="454"/>
      <c r="R9" s="454"/>
      <c r="S9" s="455"/>
    </row>
    <row r="10" spans="1:19" s="12" customFormat="1" ht="15" customHeight="1" x14ac:dyDescent="0.3">
      <c r="B10" s="245"/>
      <c r="C10" s="56"/>
      <c r="D10" s="56"/>
      <c r="E10" s="56"/>
      <c r="F10" s="30"/>
      <c r="G10" s="30"/>
      <c r="H10" s="30"/>
      <c r="I10" s="34"/>
      <c r="J10" s="34"/>
      <c r="K10" s="34"/>
      <c r="L10" s="34"/>
      <c r="M10" s="11"/>
      <c r="N10" s="11"/>
      <c r="O10" s="81"/>
      <c r="P10" s="11"/>
      <c r="Q10" s="10"/>
      <c r="R10" s="10"/>
    </row>
    <row r="11" spans="1:19" s="197" customFormat="1" ht="22.5" customHeight="1" thickBot="1" x14ac:dyDescent="0.35">
      <c r="B11" s="446" t="s">
        <v>0</v>
      </c>
      <c r="C11" s="446"/>
      <c r="D11" s="255"/>
      <c r="E11" s="198"/>
      <c r="F11" s="199"/>
      <c r="G11" s="199"/>
      <c r="H11" s="199"/>
      <c r="I11" s="200"/>
      <c r="J11" s="200"/>
      <c r="K11" s="200"/>
      <c r="L11" s="200"/>
      <c r="M11" s="201"/>
      <c r="N11" s="201"/>
      <c r="O11" s="202"/>
      <c r="P11" s="201"/>
      <c r="Q11" s="203"/>
      <c r="R11" s="203"/>
    </row>
    <row r="12" spans="1:19" s="197" customFormat="1" ht="10.5" customHeight="1" x14ac:dyDescent="0.3">
      <c r="B12" s="243"/>
      <c r="C12" s="244"/>
      <c r="D12" s="198"/>
      <c r="E12" s="198"/>
      <c r="F12" s="199"/>
      <c r="G12" s="199"/>
      <c r="H12" s="199"/>
      <c r="I12" s="200"/>
      <c r="J12" s="200"/>
      <c r="K12" s="200"/>
      <c r="L12" s="200"/>
      <c r="M12" s="201"/>
      <c r="N12" s="201"/>
      <c r="O12" s="202"/>
      <c r="P12" s="201"/>
      <c r="Q12" s="203"/>
      <c r="R12" s="203"/>
    </row>
    <row r="13" spans="1:19" s="197" customFormat="1" ht="18" customHeight="1" x14ac:dyDescent="0.3">
      <c r="B13" s="241" t="s">
        <v>1</v>
      </c>
      <c r="C13" s="251" t="s">
        <v>194</v>
      </c>
      <c r="D13" s="251"/>
      <c r="E13" s="198"/>
      <c r="F13" s="199"/>
      <c r="G13" s="199"/>
      <c r="H13" s="199"/>
      <c r="I13" s="200"/>
      <c r="J13" s="200"/>
      <c r="K13" s="200"/>
      <c r="L13" s="200"/>
      <c r="M13" s="201"/>
      <c r="N13" s="201"/>
      <c r="O13" s="202"/>
      <c r="P13" s="201"/>
      <c r="Q13" s="203"/>
      <c r="R13" s="203"/>
    </row>
    <row r="14" spans="1:19" s="197" customFormat="1" ht="18" customHeight="1" x14ac:dyDescent="0.3">
      <c r="B14" s="242" t="s">
        <v>2</v>
      </c>
      <c r="C14" s="251" t="s">
        <v>145</v>
      </c>
      <c r="D14" s="251"/>
      <c r="E14" s="198"/>
      <c r="F14" s="199"/>
      <c r="G14" s="199"/>
      <c r="H14" s="199"/>
      <c r="I14" s="200"/>
      <c r="J14" s="200"/>
      <c r="K14" s="200"/>
      <c r="L14" s="200"/>
      <c r="M14" s="201"/>
      <c r="N14" s="201"/>
      <c r="O14" s="202"/>
      <c r="P14" s="201"/>
      <c r="Q14" s="203"/>
      <c r="R14" s="203"/>
    </row>
    <row r="15" spans="1:19" s="197" customFormat="1" ht="18" customHeight="1" x14ac:dyDescent="0.3">
      <c r="B15" s="242" t="s">
        <v>3</v>
      </c>
      <c r="C15" s="251" t="s">
        <v>146</v>
      </c>
      <c r="D15" s="251"/>
      <c r="E15" s="198"/>
      <c r="F15" s="199"/>
      <c r="G15" s="199"/>
      <c r="H15" s="199"/>
      <c r="I15" s="200"/>
      <c r="J15" s="200"/>
      <c r="K15" s="200"/>
      <c r="L15" s="200"/>
      <c r="M15" s="201"/>
      <c r="N15" s="201"/>
      <c r="O15" s="202"/>
      <c r="P15" s="201"/>
      <c r="Q15" s="203"/>
      <c r="R15" s="203"/>
    </row>
    <row r="16" spans="1:19" s="197" customFormat="1" ht="18" customHeight="1" x14ac:dyDescent="0.3">
      <c r="B16" s="242" t="s">
        <v>4</v>
      </c>
      <c r="C16" s="251" t="s">
        <v>195</v>
      </c>
      <c r="D16" s="251"/>
      <c r="E16" s="198"/>
      <c r="F16" s="199"/>
      <c r="G16" s="199"/>
      <c r="H16" s="199"/>
      <c r="I16" s="200"/>
      <c r="J16" s="200"/>
      <c r="K16" s="200"/>
      <c r="L16" s="200"/>
      <c r="M16" s="201"/>
      <c r="N16" s="201"/>
      <c r="O16" s="202"/>
      <c r="P16" s="201"/>
      <c r="Q16" s="203"/>
      <c r="R16" s="203"/>
    </row>
    <row r="17" spans="1:19" s="197" customFormat="1" ht="18" customHeight="1" x14ac:dyDescent="0.3">
      <c r="B17" s="242" t="s">
        <v>5</v>
      </c>
      <c r="C17" s="251" t="s">
        <v>196</v>
      </c>
      <c r="D17" s="251"/>
      <c r="E17" s="198"/>
      <c r="F17" s="199"/>
      <c r="G17" s="199"/>
      <c r="H17" s="199"/>
      <c r="I17" s="200"/>
      <c r="J17" s="200"/>
      <c r="K17" s="200"/>
      <c r="L17" s="200"/>
      <c r="M17" s="201"/>
      <c r="N17" s="201"/>
      <c r="O17" s="202"/>
      <c r="P17" s="201"/>
      <c r="Q17" s="203"/>
      <c r="R17" s="203"/>
    </row>
    <row r="18" spans="1:19" s="197" customFormat="1" ht="18" customHeight="1" x14ac:dyDescent="0.3">
      <c r="B18" s="242" t="s">
        <v>6</v>
      </c>
      <c r="C18" s="251" t="s">
        <v>150</v>
      </c>
      <c r="D18" s="251"/>
      <c r="E18" s="198"/>
      <c r="F18" s="199"/>
      <c r="G18" s="199"/>
      <c r="H18" s="199"/>
      <c r="I18" s="200"/>
      <c r="J18" s="200"/>
      <c r="K18" s="200"/>
      <c r="L18" s="200"/>
      <c r="M18" s="201"/>
      <c r="N18" s="201"/>
      <c r="O18" s="202"/>
      <c r="P18" s="201"/>
      <c r="Q18" s="203"/>
      <c r="R18" s="203"/>
    </row>
    <row r="19" spans="1:19" s="197" customFormat="1" ht="18" customHeight="1" x14ac:dyDescent="0.3">
      <c r="B19" s="242" t="s">
        <v>7</v>
      </c>
      <c r="C19" s="251" t="s">
        <v>148</v>
      </c>
      <c r="D19" s="251"/>
      <c r="E19" s="198"/>
      <c r="F19" s="199"/>
      <c r="G19" s="199"/>
      <c r="H19" s="199"/>
      <c r="I19" s="200"/>
      <c r="J19" s="200"/>
      <c r="K19" s="200"/>
      <c r="L19" s="200"/>
      <c r="M19" s="201"/>
      <c r="N19" s="201"/>
      <c r="O19" s="202"/>
      <c r="P19" s="201"/>
      <c r="Q19" s="203"/>
      <c r="R19" s="203"/>
    </row>
    <row r="20" spans="1:19" s="197" customFormat="1" ht="18" customHeight="1" x14ac:dyDescent="0.3">
      <c r="B20" s="241" t="s">
        <v>151</v>
      </c>
      <c r="C20" s="251" t="s">
        <v>185</v>
      </c>
      <c r="D20" s="251"/>
      <c r="E20" s="198"/>
      <c r="F20" s="199"/>
      <c r="G20" s="199"/>
      <c r="H20" s="199"/>
      <c r="I20" s="200"/>
      <c r="J20" s="200"/>
      <c r="K20" s="200"/>
      <c r="L20" s="200"/>
      <c r="M20" s="201"/>
      <c r="N20" s="201"/>
      <c r="O20" s="202"/>
      <c r="P20" s="201"/>
      <c r="Q20" s="203"/>
      <c r="R20" s="203"/>
    </row>
    <row r="21" spans="1:19" s="197" customFormat="1" ht="18" customHeight="1" x14ac:dyDescent="0.35">
      <c r="B21" s="241" t="s">
        <v>184</v>
      </c>
      <c r="C21" s="253" t="s">
        <v>149</v>
      </c>
      <c r="D21" s="253"/>
      <c r="E21" s="204"/>
      <c r="F21" s="37" t="s">
        <v>10</v>
      </c>
      <c r="G21" s="37" t="s">
        <v>11</v>
      </c>
      <c r="H21" s="37" t="s">
        <v>188</v>
      </c>
      <c r="I21" s="37" t="s">
        <v>144</v>
      </c>
      <c r="J21" s="37"/>
      <c r="K21" s="37" t="s">
        <v>186</v>
      </c>
      <c r="L21" s="37" t="s">
        <v>187</v>
      </c>
      <c r="M21" s="15"/>
      <c r="N21" s="15"/>
      <c r="O21" s="83"/>
      <c r="P21" s="15"/>
      <c r="Q21" s="37" t="s">
        <v>193</v>
      </c>
      <c r="R21" s="203"/>
    </row>
    <row r="22" spans="1:19" s="197" customFormat="1" ht="18" customHeight="1" x14ac:dyDescent="0.3">
      <c r="B22" s="241"/>
      <c r="C22" s="254"/>
      <c r="D22" s="254"/>
      <c r="E22" s="205"/>
      <c r="F22" s="445" t="s">
        <v>12</v>
      </c>
      <c r="G22" s="445" t="s">
        <v>12</v>
      </c>
      <c r="H22" s="445" t="s">
        <v>12</v>
      </c>
      <c r="I22" s="445" t="s">
        <v>12</v>
      </c>
      <c r="J22" s="315"/>
      <c r="K22" s="445" t="s">
        <v>12</v>
      </c>
      <c r="L22" s="445" t="s">
        <v>12</v>
      </c>
      <c r="M22" s="316"/>
      <c r="N22" s="316"/>
      <c r="O22" s="317"/>
      <c r="P22" s="316"/>
      <c r="Q22" s="445" t="s">
        <v>12</v>
      </c>
      <c r="R22" s="206"/>
    </row>
    <row r="23" spans="1:19" s="12" customFormat="1" ht="15" customHeight="1" x14ac:dyDescent="0.3">
      <c r="B23" s="40"/>
      <c r="C23" s="13"/>
      <c r="D23" s="13"/>
      <c r="E23" s="13"/>
      <c r="F23" s="445"/>
      <c r="G23" s="445"/>
      <c r="H23" s="445"/>
      <c r="I23" s="445"/>
      <c r="J23" s="315"/>
      <c r="K23" s="445"/>
      <c r="L23" s="445"/>
      <c r="M23" s="316"/>
      <c r="N23" s="316"/>
      <c r="O23" s="317"/>
      <c r="P23" s="316"/>
      <c r="Q23" s="445"/>
      <c r="R23" s="14"/>
    </row>
    <row r="24" spans="1:19" s="12" customFormat="1" ht="15" customHeight="1" x14ac:dyDescent="0.3">
      <c r="B24" s="40"/>
      <c r="C24" s="13"/>
      <c r="D24" s="13"/>
      <c r="E24" s="13"/>
      <c r="F24" s="445"/>
      <c r="G24" s="445"/>
      <c r="H24" s="445"/>
      <c r="I24" s="445"/>
      <c r="J24" s="315"/>
      <c r="K24" s="445"/>
      <c r="L24" s="445"/>
      <c r="M24" s="318"/>
      <c r="N24" s="318"/>
      <c r="O24" s="319"/>
      <c r="P24" s="318"/>
      <c r="Q24" s="445"/>
      <c r="R24" s="14"/>
    </row>
    <row r="25" spans="1:19" s="12" customFormat="1" ht="15" customHeight="1" x14ac:dyDescent="0.3">
      <c r="B25" s="38"/>
      <c r="C25" s="17"/>
      <c r="D25" s="17"/>
      <c r="E25" s="17"/>
      <c r="F25" s="35"/>
      <c r="G25" s="35"/>
      <c r="H25" s="35"/>
      <c r="I25" s="36"/>
      <c r="J25" s="36"/>
      <c r="K25" s="36"/>
      <c r="L25" s="36"/>
      <c r="M25" s="19"/>
      <c r="N25" s="102"/>
      <c r="O25" s="84"/>
      <c r="P25" s="107"/>
      <c r="Q25" s="106"/>
      <c r="R25" s="18"/>
    </row>
    <row r="26" spans="1:19" s="12" customFormat="1" ht="21.75" customHeight="1" x14ac:dyDescent="0.3">
      <c r="B26" s="463" t="s">
        <v>8</v>
      </c>
      <c r="C26" s="482"/>
      <c r="D26" s="483"/>
      <c r="E26" s="471" t="s">
        <v>101</v>
      </c>
      <c r="F26" s="466" t="s">
        <v>15</v>
      </c>
      <c r="G26" s="467"/>
      <c r="H26" s="467"/>
      <c r="I26" s="467"/>
      <c r="J26" s="467"/>
      <c r="K26" s="467"/>
      <c r="L26" s="467"/>
      <c r="M26" s="468"/>
      <c r="N26" s="103"/>
      <c r="O26" s="85"/>
      <c r="P26" s="108"/>
      <c r="Q26" s="474" t="s">
        <v>147</v>
      </c>
      <c r="R26" s="475"/>
    </row>
    <row r="27" spans="1:19" s="12" customFormat="1" ht="26.25" customHeight="1" x14ac:dyDescent="0.35">
      <c r="B27" s="464"/>
      <c r="C27" s="484"/>
      <c r="D27" s="485"/>
      <c r="E27" s="472"/>
      <c r="F27" s="469">
        <v>2018</v>
      </c>
      <c r="G27" s="469">
        <v>2019</v>
      </c>
      <c r="H27" s="469">
        <v>2020</v>
      </c>
      <c r="I27" s="476">
        <v>2021</v>
      </c>
      <c r="J27" s="223" t="s">
        <v>14</v>
      </c>
      <c r="K27" s="478">
        <v>2022</v>
      </c>
      <c r="L27" s="479"/>
      <c r="M27" s="88" t="s">
        <v>14</v>
      </c>
      <c r="N27" s="103"/>
      <c r="O27" s="85"/>
      <c r="P27" s="108"/>
      <c r="Q27" s="476">
        <v>2023</v>
      </c>
      <c r="R27" s="223" t="s">
        <v>14</v>
      </c>
    </row>
    <row r="28" spans="1:19" s="12" customFormat="1" ht="26.25" customHeight="1" x14ac:dyDescent="0.3">
      <c r="B28" s="465"/>
      <c r="C28" s="486"/>
      <c r="D28" s="487"/>
      <c r="E28" s="473"/>
      <c r="F28" s="470"/>
      <c r="G28" s="470"/>
      <c r="H28" s="470"/>
      <c r="I28" s="477"/>
      <c r="J28" s="224" t="s">
        <v>13</v>
      </c>
      <c r="K28" s="480"/>
      <c r="L28" s="481"/>
      <c r="M28" s="89" t="s">
        <v>13</v>
      </c>
      <c r="N28" s="103"/>
      <c r="O28" s="85"/>
      <c r="P28" s="108"/>
      <c r="Q28" s="477"/>
      <c r="R28" s="224" t="s">
        <v>13</v>
      </c>
    </row>
    <row r="29" spans="1:19" s="218" customFormat="1" ht="108.75" customHeight="1" x14ac:dyDescent="0.25">
      <c r="B29" s="238"/>
      <c r="C29" s="219"/>
      <c r="D29" s="278"/>
      <c r="E29" s="239"/>
      <c r="F29" s="377" t="s">
        <v>197</v>
      </c>
      <c r="G29" s="377" t="s">
        <v>198</v>
      </c>
      <c r="H29" s="377" t="s">
        <v>199</v>
      </c>
      <c r="I29" s="377" t="s">
        <v>201</v>
      </c>
      <c r="J29" s="208"/>
      <c r="K29" s="386" t="s">
        <v>202</v>
      </c>
      <c r="L29" s="376" t="s">
        <v>203</v>
      </c>
      <c r="M29" s="207"/>
      <c r="N29" s="220"/>
      <c r="O29" s="221"/>
      <c r="P29" s="222"/>
      <c r="Q29" s="378" t="s">
        <v>204</v>
      </c>
      <c r="R29" s="225"/>
    </row>
    <row r="30" spans="1:19" s="12" customFormat="1" ht="15" customHeight="1" thickBot="1" x14ac:dyDescent="0.35">
      <c r="A30" s="46"/>
      <c r="B30" s="44"/>
      <c r="C30" s="237"/>
      <c r="D30" s="279"/>
      <c r="E30" s="21"/>
      <c r="F30" s="380"/>
      <c r="G30" s="380"/>
      <c r="H30" s="392"/>
      <c r="I30" s="387"/>
      <c r="J30" s="240"/>
      <c r="K30" s="431"/>
      <c r="L30" s="430"/>
      <c r="M30" s="90"/>
      <c r="N30" s="105"/>
      <c r="O30" s="76"/>
      <c r="P30" s="110"/>
      <c r="Q30" s="380"/>
      <c r="R30" s="63"/>
      <c r="S30" s="22"/>
    </row>
    <row r="31" spans="1:19" s="47" customFormat="1" ht="19.5" customHeight="1" x14ac:dyDescent="0.3">
      <c r="A31" s="111"/>
      <c r="B31" s="112" t="s">
        <v>137</v>
      </c>
      <c r="C31" s="257"/>
      <c r="D31" s="280"/>
      <c r="E31" s="113"/>
      <c r="F31" s="114"/>
      <c r="G31" s="114"/>
      <c r="H31" s="393"/>
      <c r="I31" s="320"/>
      <c r="J31" s="117"/>
      <c r="K31" s="432"/>
      <c r="L31" s="209"/>
      <c r="M31" s="115"/>
      <c r="N31" s="104"/>
      <c r="O31" s="58"/>
      <c r="P31" s="109"/>
      <c r="Q31" s="116"/>
      <c r="R31" s="117"/>
      <c r="S31" s="111"/>
    </row>
    <row r="32" spans="1:19" s="12" customFormat="1" ht="15" customHeight="1" x14ac:dyDescent="0.3">
      <c r="A32" s="51"/>
      <c r="B32" s="45"/>
      <c r="C32" s="258"/>
      <c r="D32" s="281"/>
      <c r="E32" s="52"/>
      <c r="F32" s="53"/>
      <c r="G32" s="53"/>
      <c r="H32" s="394"/>
      <c r="I32" s="321"/>
      <c r="J32" s="64"/>
      <c r="K32" s="428"/>
      <c r="L32" s="210"/>
      <c r="M32" s="91"/>
      <c r="N32" s="105"/>
      <c r="O32" s="76"/>
      <c r="P32" s="110"/>
      <c r="Q32" s="99"/>
      <c r="R32" s="64"/>
      <c r="S32" s="54"/>
    </row>
    <row r="33" spans="1:19" s="12" customFormat="1" ht="19.5" customHeight="1" x14ac:dyDescent="0.3">
      <c r="A33" s="48"/>
      <c r="B33" s="55">
        <v>100</v>
      </c>
      <c r="C33" s="259" t="s">
        <v>16</v>
      </c>
      <c r="D33" s="282"/>
      <c r="E33" s="66"/>
      <c r="F33" s="49"/>
      <c r="G33" s="49"/>
      <c r="H33" s="395"/>
      <c r="I33" s="322"/>
      <c r="J33" s="50"/>
      <c r="K33" s="433"/>
      <c r="L33" s="175"/>
      <c r="M33" s="92"/>
      <c r="N33" s="105"/>
      <c r="O33" s="76"/>
      <c r="P33" s="110"/>
      <c r="Q33" s="96"/>
      <c r="R33" s="50"/>
      <c r="S33" s="48"/>
    </row>
    <row r="34" spans="1:19" s="12" customFormat="1" ht="15" customHeight="1" x14ac:dyDescent="0.3">
      <c r="B34" s="43">
        <v>101</v>
      </c>
      <c r="C34" s="260" t="s">
        <v>24</v>
      </c>
      <c r="D34" s="283"/>
      <c r="E34" s="20"/>
      <c r="F34" s="181"/>
      <c r="G34" s="181"/>
      <c r="H34" s="232"/>
      <c r="I34" s="323"/>
      <c r="J34" s="298"/>
      <c r="K34" s="409"/>
      <c r="L34" s="211"/>
      <c r="M34" s="299"/>
      <c r="N34" s="105"/>
      <c r="O34" s="76"/>
      <c r="P34" s="110"/>
      <c r="Q34" s="95"/>
      <c r="R34" s="196"/>
    </row>
    <row r="35" spans="1:19" s="12" customFormat="1" ht="15" customHeight="1" x14ac:dyDescent="0.3">
      <c r="B35" s="43">
        <v>102</v>
      </c>
      <c r="C35" s="261" t="s">
        <v>25</v>
      </c>
      <c r="D35" s="284"/>
      <c r="E35" s="15"/>
      <c r="F35" s="181"/>
      <c r="G35" s="181"/>
      <c r="H35" s="232"/>
      <c r="I35" s="323"/>
      <c r="J35" s="196"/>
      <c r="K35" s="409"/>
      <c r="L35" s="211"/>
      <c r="M35" s="180"/>
      <c r="N35" s="105"/>
      <c r="O35" s="76"/>
      <c r="P35" s="110"/>
      <c r="Q35" s="95"/>
      <c r="R35" s="196"/>
    </row>
    <row r="36" spans="1:19" s="12" customFormat="1" ht="15" customHeight="1" x14ac:dyDescent="0.3">
      <c r="B36" s="43">
        <v>103</v>
      </c>
      <c r="C36" s="260" t="s">
        <v>17</v>
      </c>
      <c r="D36" s="283"/>
      <c r="E36" s="20"/>
      <c r="F36" s="181"/>
      <c r="G36" s="181"/>
      <c r="H36" s="232"/>
      <c r="I36" s="323"/>
      <c r="J36" s="196"/>
      <c r="K36" s="409"/>
      <c r="L36" s="434"/>
      <c r="M36" s="180"/>
      <c r="N36" s="105"/>
      <c r="O36" s="76"/>
      <c r="P36" s="110"/>
      <c r="Q36" s="95"/>
      <c r="R36" s="65"/>
    </row>
    <row r="37" spans="1:19" s="12" customFormat="1" ht="15" customHeight="1" x14ac:dyDescent="0.3">
      <c r="B37" s="43">
        <v>104</v>
      </c>
      <c r="C37" s="261" t="s">
        <v>29</v>
      </c>
      <c r="D37" s="283"/>
      <c r="E37" s="20"/>
      <c r="F37" s="181"/>
      <c r="G37" s="181"/>
      <c r="H37" s="232"/>
      <c r="I37" s="323"/>
      <c r="J37" s="196"/>
      <c r="K37" s="409"/>
      <c r="L37" s="211"/>
      <c r="M37" s="180"/>
      <c r="N37" s="105"/>
      <c r="O37" s="76"/>
      <c r="P37" s="110"/>
      <c r="Q37" s="95"/>
      <c r="R37" s="65"/>
    </row>
    <row r="38" spans="1:19" s="12" customFormat="1" ht="15" customHeight="1" x14ac:dyDescent="0.3">
      <c r="B38" s="43">
        <v>105</v>
      </c>
      <c r="C38" s="261" t="s">
        <v>156</v>
      </c>
      <c r="D38" s="283"/>
      <c r="E38" s="20"/>
      <c r="F38" s="181"/>
      <c r="G38" s="181"/>
      <c r="H38" s="232"/>
      <c r="I38" s="323"/>
      <c r="J38" s="196"/>
      <c r="K38" s="409"/>
      <c r="L38" s="211"/>
      <c r="M38" s="180"/>
      <c r="N38" s="105"/>
      <c r="O38" s="76"/>
      <c r="P38" s="110"/>
      <c r="Q38" s="95"/>
      <c r="R38" s="65"/>
    </row>
    <row r="39" spans="1:19" s="12" customFormat="1" ht="15" customHeight="1" x14ac:dyDescent="0.3">
      <c r="B39" s="43">
        <v>106</v>
      </c>
      <c r="C39" s="261" t="s">
        <v>157</v>
      </c>
      <c r="D39" s="283"/>
      <c r="E39" s="20"/>
      <c r="F39" s="181"/>
      <c r="G39" s="181"/>
      <c r="H39" s="232"/>
      <c r="I39" s="323"/>
      <c r="J39" s="65"/>
      <c r="K39" s="409"/>
      <c r="L39" s="211"/>
      <c r="M39" s="93"/>
      <c r="N39" s="105"/>
      <c r="O39" s="76"/>
      <c r="P39" s="110"/>
      <c r="Q39" s="95"/>
      <c r="R39" s="65"/>
    </row>
    <row r="40" spans="1:19" s="12" customFormat="1" ht="15" customHeight="1" x14ac:dyDescent="0.3">
      <c r="B40" s="43">
        <v>107</v>
      </c>
      <c r="C40" s="261" t="s">
        <v>158</v>
      </c>
      <c r="D40" s="283"/>
      <c r="E40" s="20"/>
      <c r="F40" s="181"/>
      <c r="G40" s="181"/>
      <c r="H40" s="232"/>
      <c r="I40" s="323"/>
      <c r="J40" s="65"/>
      <c r="K40" s="409"/>
      <c r="L40" s="211"/>
      <c r="M40" s="93"/>
      <c r="N40" s="105"/>
      <c r="O40" s="76"/>
      <c r="P40" s="110"/>
      <c r="Q40" s="95"/>
      <c r="R40" s="65"/>
    </row>
    <row r="41" spans="1:19" s="12" customFormat="1" ht="15" customHeight="1" x14ac:dyDescent="0.3">
      <c r="B41" s="43">
        <v>108</v>
      </c>
      <c r="C41" s="261" t="s">
        <v>159</v>
      </c>
      <c r="D41" s="283"/>
      <c r="E41" s="20"/>
      <c r="F41" s="181"/>
      <c r="G41" s="181"/>
      <c r="H41" s="232"/>
      <c r="I41" s="323"/>
      <c r="J41" s="65"/>
      <c r="K41" s="409"/>
      <c r="L41" s="211"/>
      <c r="M41" s="93"/>
      <c r="N41" s="105"/>
      <c r="O41" s="76"/>
      <c r="P41" s="110"/>
      <c r="Q41" s="95"/>
      <c r="R41" s="65"/>
    </row>
    <row r="42" spans="1:19" s="12" customFormat="1" ht="15" customHeight="1" x14ac:dyDescent="0.3">
      <c r="B42" s="43"/>
      <c r="C42" s="260"/>
      <c r="D42" s="283"/>
      <c r="E42" s="20"/>
      <c r="F42" s="181"/>
      <c r="G42" s="181"/>
      <c r="H42" s="232"/>
      <c r="I42" s="323"/>
      <c r="J42" s="65"/>
      <c r="K42" s="409"/>
      <c r="L42" s="211"/>
      <c r="M42" s="93"/>
      <c r="N42" s="105"/>
      <c r="O42" s="76"/>
      <c r="P42" s="110"/>
      <c r="Q42" s="95"/>
      <c r="R42" s="65"/>
    </row>
    <row r="43" spans="1:19" s="12" customFormat="1" ht="15" customHeight="1" x14ac:dyDescent="0.3">
      <c r="B43" s="43">
        <v>109</v>
      </c>
      <c r="C43" s="260" t="s">
        <v>139</v>
      </c>
      <c r="D43" s="283"/>
      <c r="E43" s="20"/>
      <c r="F43" s="181"/>
      <c r="G43" s="181"/>
      <c r="H43" s="232"/>
      <c r="I43" s="323"/>
      <c r="J43" s="196"/>
      <c r="K43" s="409"/>
      <c r="L43" s="211"/>
      <c r="M43" s="180"/>
      <c r="N43" s="105"/>
      <c r="O43" s="76"/>
      <c r="P43" s="110"/>
      <c r="Q43" s="95"/>
      <c r="R43" s="65"/>
    </row>
    <row r="44" spans="1:19" s="12" customFormat="1" ht="15" customHeight="1" x14ac:dyDescent="0.3">
      <c r="A44" s="51"/>
      <c r="B44" s="45"/>
      <c r="C44" s="258"/>
      <c r="D44" s="281"/>
      <c r="E44" s="52"/>
      <c r="F44" s="182"/>
      <c r="G44" s="182"/>
      <c r="H44" s="235"/>
      <c r="I44" s="324"/>
      <c r="J44" s="64"/>
      <c r="K44" s="418"/>
      <c r="L44" s="212"/>
      <c r="M44" s="91"/>
      <c r="N44" s="105"/>
      <c r="O44" s="76"/>
      <c r="P44" s="110"/>
      <c r="Q44" s="99"/>
      <c r="R44" s="64"/>
      <c r="S44" s="51"/>
    </row>
    <row r="45" spans="1:19" s="12" customFormat="1" ht="19.5" customHeight="1" x14ac:dyDescent="0.3">
      <c r="A45" s="48"/>
      <c r="B45" s="55">
        <v>110</v>
      </c>
      <c r="C45" s="259" t="s">
        <v>18</v>
      </c>
      <c r="D45" s="282"/>
      <c r="E45" s="66"/>
      <c r="F45" s="183"/>
      <c r="G45" s="183"/>
      <c r="H45" s="236"/>
      <c r="I45" s="325"/>
      <c r="J45" s="226"/>
      <c r="K45" s="419"/>
      <c r="L45" s="213"/>
      <c r="M45" s="92"/>
      <c r="N45" s="105"/>
      <c r="O45" s="76"/>
      <c r="P45" s="110"/>
      <c r="Q45" s="96"/>
      <c r="R45" s="50"/>
      <c r="S45" s="48"/>
    </row>
    <row r="46" spans="1:19" s="12" customFormat="1" ht="15" customHeight="1" x14ac:dyDescent="0.3">
      <c r="B46" s="43">
        <v>111</v>
      </c>
      <c r="C46" s="260" t="s">
        <v>19</v>
      </c>
      <c r="D46" s="283"/>
      <c r="E46" s="20"/>
      <c r="F46" s="181"/>
      <c r="G46" s="181"/>
      <c r="H46" s="232"/>
      <c r="I46" s="323"/>
      <c r="J46" s="196"/>
      <c r="K46" s="409"/>
      <c r="L46" s="211"/>
      <c r="M46" s="180"/>
      <c r="N46" s="105"/>
      <c r="O46" s="76"/>
      <c r="P46" s="110"/>
      <c r="Q46" s="95"/>
      <c r="R46" s="65"/>
    </row>
    <row r="47" spans="1:19" s="12" customFormat="1" ht="15" customHeight="1" x14ac:dyDescent="0.3">
      <c r="B47" s="43">
        <v>112</v>
      </c>
      <c r="C47" s="260" t="s">
        <v>95</v>
      </c>
      <c r="D47" s="283"/>
      <c r="E47" s="20"/>
      <c r="F47" s="181"/>
      <c r="G47" s="181"/>
      <c r="H47" s="232"/>
      <c r="I47" s="323"/>
      <c r="J47" s="196"/>
      <c r="K47" s="409"/>
      <c r="L47" s="211"/>
      <c r="M47" s="180"/>
      <c r="N47" s="105"/>
      <c r="O47" s="76"/>
      <c r="P47" s="110"/>
      <c r="Q47" s="95"/>
      <c r="R47" s="65"/>
    </row>
    <row r="48" spans="1:19" s="12" customFormat="1" ht="15" customHeight="1" x14ac:dyDescent="0.3">
      <c r="B48" s="43">
        <v>113</v>
      </c>
      <c r="C48" s="261" t="s">
        <v>96</v>
      </c>
      <c r="D48" s="283"/>
      <c r="E48" s="20"/>
      <c r="F48" s="181"/>
      <c r="G48" s="181"/>
      <c r="H48" s="232"/>
      <c r="I48" s="323"/>
      <c r="J48" s="196"/>
      <c r="K48" s="409"/>
      <c r="L48" s="211"/>
      <c r="M48" s="180"/>
      <c r="N48" s="105"/>
      <c r="O48" s="76"/>
      <c r="P48" s="110"/>
      <c r="Q48" s="95"/>
      <c r="R48" s="65"/>
    </row>
    <row r="49" spans="1:19" s="12" customFormat="1" ht="15" customHeight="1" x14ac:dyDescent="0.3">
      <c r="B49" s="43">
        <v>114</v>
      </c>
      <c r="C49" s="260" t="s">
        <v>20</v>
      </c>
      <c r="D49" s="283"/>
      <c r="E49" s="20"/>
      <c r="F49" s="181"/>
      <c r="G49" s="181"/>
      <c r="H49" s="232"/>
      <c r="I49" s="323"/>
      <c r="J49" s="196"/>
      <c r="K49" s="409"/>
      <c r="L49" s="211"/>
      <c r="M49" s="180"/>
      <c r="N49" s="105"/>
      <c r="O49" s="76"/>
      <c r="P49" s="110"/>
      <c r="Q49" s="95"/>
      <c r="R49" s="65"/>
    </row>
    <row r="50" spans="1:19" s="12" customFormat="1" ht="15" customHeight="1" x14ac:dyDescent="0.3">
      <c r="B50" s="43">
        <v>115</v>
      </c>
      <c r="C50" s="260" t="s">
        <v>21</v>
      </c>
      <c r="D50" s="283"/>
      <c r="E50" s="20"/>
      <c r="F50" s="181"/>
      <c r="G50" s="181"/>
      <c r="H50" s="232"/>
      <c r="I50" s="323"/>
      <c r="J50" s="196"/>
      <c r="K50" s="409"/>
      <c r="L50" s="211"/>
      <c r="M50" s="180"/>
      <c r="N50" s="105"/>
      <c r="O50" s="76"/>
      <c r="P50" s="110"/>
      <c r="Q50" s="95"/>
      <c r="R50" s="65"/>
    </row>
    <row r="51" spans="1:19" s="12" customFormat="1" ht="15" customHeight="1" x14ac:dyDescent="0.3">
      <c r="B51" s="43">
        <v>116</v>
      </c>
      <c r="C51" s="260" t="s">
        <v>98</v>
      </c>
      <c r="D51" s="283"/>
      <c r="E51" s="20"/>
      <c r="F51" s="181"/>
      <c r="G51" s="181"/>
      <c r="H51" s="232"/>
      <c r="I51" s="323"/>
      <c r="J51" s="196"/>
      <c r="K51" s="409"/>
      <c r="L51" s="211"/>
      <c r="M51" s="180"/>
      <c r="N51" s="105"/>
      <c r="O51" s="76"/>
      <c r="P51" s="110"/>
      <c r="Q51" s="95"/>
      <c r="R51" s="65"/>
    </row>
    <row r="52" spans="1:19" s="12" customFormat="1" ht="15" customHeight="1" x14ac:dyDescent="0.3">
      <c r="B52" s="43">
        <v>117</v>
      </c>
      <c r="C52" s="260" t="s">
        <v>99</v>
      </c>
      <c r="D52" s="283"/>
      <c r="E52" s="20"/>
      <c r="F52" s="181"/>
      <c r="G52" s="181"/>
      <c r="H52" s="232"/>
      <c r="I52" s="323"/>
      <c r="J52" s="196"/>
      <c r="K52" s="409"/>
      <c r="L52" s="211"/>
      <c r="M52" s="180"/>
      <c r="N52" s="105"/>
      <c r="O52" s="76"/>
      <c r="P52" s="110"/>
      <c r="Q52" s="95"/>
      <c r="R52" s="65"/>
    </row>
    <row r="53" spans="1:19" s="12" customFormat="1" ht="15" customHeight="1" x14ac:dyDescent="0.3">
      <c r="B53" s="43">
        <v>118</v>
      </c>
      <c r="C53" s="260" t="s">
        <v>100</v>
      </c>
      <c r="D53" s="283"/>
      <c r="E53" s="20"/>
      <c r="F53" s="181"/>
      <c r="G53" s="181"/>
      <c r="H53" s="232"/>
      <c r="I53" s="323"/>
      <c r="J53" s="196"/>
      <c r="K53" s="409"/>
      <c r="L53" s="211"/>
      <c r="M53" s="180"/>
      <c r="N53" s="105"/>
      <c r="O53" s="76"/>
      <c r="P53" s="110"/>
      <c r="Q53" s="95"/>
      <c r="R53" s="65"/>
    </row>
    <row r="54" spans="1:19" s="12" customFormat="1" ht="15" customHeight="1" x14ac:dyDescent="0.3">
      <c r="B54" s="43"/>
      <c r="C54" s="260"/>
      <c r="D54" s="283"/>
      <c r="E54" s="20"/>
      <c r="F54" s="181"/>
      <c r="G54" s="181"/>
      <c r="H54" s="232"/>
      <c r="I54" s="323"/>
      <c r="J54" s="196"/>
      <c r="K54" s="409"/>
      <c r="L54" s="211"/>
      <c r="M54" s="180"/>
      <c r="N54" s="105"/>
      <c r="O54" s="76"/>
      <c r="P54" s="110"/>
      <c r="Q54" s="95"/>
      <c r="R54" s="65"/>
    </row>
    <row r="55" spans="1:19" s="12" customFormat="1" ht="15" customHeight="1" x14ac:dyDescent="0.3">
      <c r="B55" s="43">
        <v>119</v>
      </c>
      <c r="C55" s="260" t="s">
        <v>139</v>
      </c>
      <c r="D55" s="283"/>
      <c r="E55" s="20"/>
      <c r="F55" s="181"/>
      <c r="G55" s="181"/>
      <c r="H55" s="232"/>
      <c r="I55" s="323"/>
      <c r="J55" s="196"/>
      <c r="K55" s="409"/>
      <c r="L55" s="211"/>
      <c r="M55" s="180"/>
      <c r="N55" s="105"/>
      <c r="O55" s="76"/>
      <c r="P55" s="110"/>
      <c r="Q55" s="95"/>
      <c r="R55" s="65"/>
    </row>
    <row r="56" spans="1:19" s="12" customFormat="1" ht="15" customHeight="1" x14ac:dyDescent="0.3">
      <c r="A56" s="51"/>
      <c r="B56" s="45"/>
      <c r="C56" s="258"/>
      <c r="D56" s="281"/>
      <c r="E56" s="52"/>
      <c r="F56" s="182"/>
      <c r="G56" s="182"/>
      <c r="H56" s="235"/>
      <c r="I56" s="324"/>
      <c r="J56" s="64"/>
      <c r="K56" s="418"/>
      <c r="L56" s="212"/>
      <c r="M56" s="91"/>
      <c r="N56" s="105"/>
      <c r="O56" s="76"/>
      <c r="P56" s="110"/>
      <c r="Q56" s="99"/>
      <c r="R56" s="64"/>
      <c r="S56" s="51"/>
    </row>
    <row r="57" spans="1:19" s="12" customFormat="1" ht="19.5" customHeight="1" x14ac:dyDescent="0.3">
      <c r="A57" s="48"/>
      <c r="B57" s="55">
        <v>125</v>
      </c>
      <c r="C57" s="259" t="s">
        <v>22</v>
      </c>
      <c r="D57" s="282"/>
      <c r="E57" s="66"/>
      <c r="F57" s="183"/>
      <c r="G57" s="183"/>
      <c r="H57" s="236"/>
      <c r="I57" s="325"/>
      <c r="J57" s="50"/>
      <c r="K57" s="429"/>
      <c r="L57" s="213"/>
      <c r="M57" s="92"/>
      <c r="N57" s="105"/>
      <c r="O57" s="76"/>
      <c r="P57" s="110"/>
      <c r="Q57" s="96"/>
      <c r="R57" s="50"/>
      <c r="S57" s="48"/>
    </row>
    <row r="58" spans="1:19" s="12" customFormat="1" ht="15" customHeight="1" x14ac:dyDescent="0.3">
      <c r="B58" s="43">
        <v>126</v>
      </c>
      <c r="C58" s="260" t="s">
        <v>23</v>
      </c>
      <c r="D58" s="283"/>
      <c r="E58" s="20"/>
      <c r="F58" s="181"/>
      <c r="G58" s="181"/>
      <c r="H58" s="232"/>
      <c r="I58" s="323"/>
      <c r="J58" s="196"/>
      <c r="K58" s="409"/>
      <c r="L58" s="211"/>
      <c r="M58" s="180"/>
      <c r="N58" s="105"/>
      <c r="O58" s="76"/>
      <c r="P58" s="110"/>
      <c r="Q58" s="95"/>
      <c r="R58" s="65"/>
    </row>
    <row r="59" spans="1:19" s="12" customFormat="1" ht="15" customHeight="1" x14ac:dyDescent="0.3">
      <c r="B59" s="43">
        <v>127</v>
      </c>
      <c r="C59" s="260" t="s">
        <v>39</v>
      </c>
      <c r="D59" s="283"/>
      <c r="E59" s="20"/>
      <c r="F59" s="181"/>
      <c r="G59" s="181"/>
      <c r="H59" s="232"/>
      <c r="I59" s="323"/>
      <c r="J59" s="196"/>
      <c r="K59" s="409"/>
      <c r="L59" s="211"/>
      <c r="M59" s="180"/>
      <c r="N59" s="105"/>
      <c r="O59" s="76"/>
      <c r="P59" s="110"/>
      <c r="Q59" s="95"/>
      <c r="R59" s="65"/>
    </row>
    <row r="60" spans="1:19" s="12" customFormat="1" ht="15" customHeight="1" x14ac:dyDescent="0.3">
      <c r="B60" s="43">
        <v>128</v>
      </c>
      <c r="C60" s="260" t="s">
        <v>37</v>
      </c>
      <c r="D60" s="283"/>
      <c r="E60" s="20"/>
      <c r="F60" s="181"/>
      <c r="G60" s="181"/>
      <c r="H60" s="232"/>
      <c r="I60" s="323"/>
      <c r="J60" s="196"/>
      <c r="K60" s="409"/>
      <c r="L60" s="211"/>
      <c r="M60" s="180"/>
      <c r="N60" s="105"/>
      <c r="O60" s="76"/>
      <c r="P60" s="110"/>
      <c r="Q60" s="95"/>
      <c r="R60" s="65"/>
    </row>
    <row r="61" spans="1:19" s="12" customFormat="1" ht="15" customHeight="1" x14ac:dyDescent="0.3">
      <c r="B61" s="43">
        <v>129</v>
      </c>
      <c r="C61" s="260" t="s">
        <v>38</v>
      </c>
      <c r="D61" s="283"/>
      <c r="E61" s="20"/>
      <c r="F61" s="181"/>
      <c r="G61" s="181"/>
      <c r="H61" s="232"/>
      <c r="I61" s="323"/>
      <c r="J61" s="196"/>
      <c r="K61" s="409"/>
      <c r="L61" s="211"/>
      <c r="M61" s="180"/>
      <c r="N61" s="105"/>
      <c r="O61" s="76"/>
      <c r="P61" s="110"/>
      <c r="Q61" s="95"/>
      <c r="R61" s="65"/>
    </row>
    <row r="62" spans="1:19" s="12" customFormat="1" ht="15" customHeight="1" x14ac:dyDescent="0.3">
      <c r="B62" s="43"/>
      <c r="C62" s="260"/>
      <c r="D62" s="283"/>
      <c r="E62" s="20"/>
      <c r="F62" s="181"/>
      <c r="G62" s="181"/>
      <c r="H62" s="232"/>
      <c r="I62" s="323"/>
      <c r="J62" s="65"/>
      <c r="K62" s="409"/>
      <c r="L62" s="211"/>
      <c r="M62" s="93"/>
      <c r="N62" s="105"/>
      <c r="O62" s="76"/>
      <c r="P62" s="110"/>
      <c r="Q62" s="95"/>
      <c r="R62" s="65"/>
    </row>
    <row r="63" spans="1:19" s="12" customFormat="1" ht="15" customHeight="1" x14ac:dyDescent="0.3">
      <c r="B63" s="43">
        <v>130</v>
      </c>
      <c r="C63" s="260" t="s">
        <v>139</v>
      </c>
      <c r="D63" s="283"/>
      <c r="E63" s="20"/>
      <c r="F63" s="181"/>
      <c r="G63" s="181"/>
      <c r="H63" s="232"/>
      <c r="I63" s="323"/>
      <c r="J63" s="196"/>
      <c r="K63" s="409"/>
      <c r="L63" s="211"/>
      <c r="M63" s="180"/>
      <c r="N63" s="105"/>
      <c r="O63" s="76"/>
      <c r="P63" s="110"/>
      <c r="Q63" s="95"/>
      <c r="R63" s="65"/>
    </row>
    <row r="64" spans="1:19" s="12" customFormat="1" ht="15" customHeight="1" thickBot="1" x14ac:dyDescent="0.35">
      <c r="A64" s="22"/>
      <c r="B64" s="44"/>
      <c r="C64" s="237"/>
      <c r="D64" s="279"/>
      <c r="E64" s="21"/>
      <c r="F64" s="184"/>
      <c r="G64" s="184"/>
      <c r="H64" s="233"/>
      <c r="I64" s="326"/>
      <c r="J64" s="63"/>
      <c r="K64" s="416"/>
      <c r="L64" s="214"/>
      <c r="M64" s="90"/>
      <c r="N64" s="105"/>
      <c r="O64" s="76"/>
      <c r="P64" s="110"/>
      <c r="Q64" s="97"/>
      <c r="R64" s="63"/>
      <c r="S64" s="22"/>
    </row>
    <row r="65" spans="1:19" s="47" customFormat="1" ht="19.5" customHeight="1" x14ac:dyDescent="0.3">
      <c r="A65" s="67"/>
      <c r="B65" s="68" t="s">
        <v>44</v>
      </c>
      <c r="C65" s="262"/>
      <c r="D65" s="256"/>
      <c r="E65" s="69"/>
      <c r="F65" s="185"/>
      <c r="G65" s="185"/>
      <c r="H65" s="396"/>
      <c r="I65" s="327"/>
      <c r="J65" s="70"/>
      <c r="K65" s="410"/>
      <c r="L65" s="215"/>
      <c r="M65" s="94"/>
      <c r="N65" s="104"/>
      <c r="O65" s="58"/>
      <c r="P65" s="109"/>
      <c r="Q65" s="123"/>
      <c r="R65" s="70"/>
      <c r="S65" s="71"/>
    </row>
    <row r="66" spans="1:19" s="12" customFormat="1" ht="15" customHeight="1" x14ac:dyDescent="0.3">
      <c r="A66" s="61"/>
      <c r="B66" s="62">
        <v>140</v>
      </c>
      <c r="C66" s="263" t="s">
        <v>140</v>
      </c>
      <c r="D66" s="285"/>
      <c r="E66" s="139" t="s">
        <v>160</v>
      </c>
      <c r="F66" s="301">
        <f>SUM(F34,F37,F40,F46,F47,F48,F51)</f>
        <v>0</v>
      </c>
      <c r="G66" s="301">
        <f>SUM(G34,G37,G40,G46,G47,G48,G51)</f>
        <v>0</v>
      </c>
      <c r="H66" s="397">
        <f>SUM(H34,H37,H40,H46,H47,H48,H51)</f>
        <v>0</v>
      </c>
      <c r="I66" s="397">
        <f>SUM(I34,I37,I40,I46,I47,I48,I51)</f>
        <v>0</v>
      </c>
      <c r="J66" s="298"/>
      <c r="K66" s="411">
        <f>SUM(K34,K37,K40,K46,K47,K48,K51)</f>
        <v>0</v>
      </c>
      <c r="L66" s="328">
        <f>SUM(L34,L37,L40,L46,L47,L48,L51)</f>
        <v>0</v>
      </c>
      <c r="M66" s="299"/>
      <c r="N66" s="141"/>
      <c r="O66" s="142"/>
      <c r="P66" s="143"/>
      <c r="Q66" s="191">
        <f>SUM(Q34,Q37,Q40,Q46,Q47,Q48,Q51)</f>
        <v>0</v>
      </c>
      <c r="R66" s="196"/>
      <c r="S66" s="144"/>
    </row>
    <row r="67" spans="1:19" s="12" customFormat="1" ht="15" customHeight="1" x14ac:dyDescent="0.3">
      <c r="A67" s="61"/>
      <c r="B67" s="62">
        <v>141</v>
      </c>
      <c r="C67" s="263" t="s">
        <v>141</v>
      </c>
      <c r="D67" s="285"/>
      <c r="E67" s="139" t="s">
        <v>161</v>
      </c>
      <c r="F67" s="301">
        <f>SUM(F38,F41,F49,F52,F59,F61,F35)</f>
        <v>0</v>
      </c>
      <c r="G67" s="301">
        <f>SUM(G38,G41,G49,G52,G59,G61,G35)</f>
        <v>0</v>
      </c>
      <c r="H67" s="397">
        <f>SUM(H38,H41,H49,H52,H59,H61,H35)</f>
        <v>0</v>
      </c>
      <c r="I67" s="397">
        <f>SUM(I38,I41,I49,I52,I59,I61,I35)</f>
        <v>0</v>
      </c>
      <c r="J67" s="307"/>
      <c r="K67" s="411">
        <f>SUM(K38,K41,K49,K52,K59,K61,K35)</f>
        <v>0</v>
      </c>
      <c r="L67" s="328">
        <f>SUM(L38,L41,L49,L52,L59,L61,L35)</f>
        <v>0</v>
      </c>
      <c r="M67" s="309"/>
      <c r="N67" s="141"/>
      <c r="O67" s="142"/>
      <c r="P67" s="143"/>
      <c r="Q67" s="191">
        <f>SUM(Q38,Q41,Q49,Q52,Q59,Q61,Q35)</f>
        <v>0</v>
      </c>
      <c r="R67" s="307"/>
      <c r="S67" s="144"/>
    </row>
    <row r="68" spans="1:19" s="12" customFormat="1" ht="15" customHeight="1" x14ac:dyDescent="0.3">
      <c r="A68" s="78"/>
      <c r="B68" s="79">
        <v>142</v>
      </c>
      <c r="C68" s="264" t="s">
        <v>142</v>
      </c>
      <c r="D68" s="286"/>
      <c r="E68" s="156" t="s">
        <v>162</v>
      </c>
      <c r="F68" s="300">
        <f>SUM(F36,F39,F50,F53)</f>
        <v>0</v>
      </c>
      <c r="G68" s="300">
        <f>SUM(G36,G39,G50,G53)</f>
        <v>0</v>
      </c>
      <c r="H68" s="398">
        <f>SUM(H36,H39,H50,H53)</f>
        <v>0</v>
      </c>
      <c r="I68" s="398">
        <f>SUM(I36,I39,I50,I53)</f>
        <v>0</v>
      </c>
      <c r="J68" s="314"/>
      <c r="K68" s="412">
        <f>SUM(K36,K39,K50,K53)</f>
        <v>0</v>
      </c>
      <c r="L68" s="329">
        <f>SUM(L36,L39,L50,L53)</f>
        <v>0</v>
      </c>
      <c r="M68" s="310"/>
      <c r="N68" s="141"/>
      <c r="O68" s="142"/>
      <c r="P68" s="143"/>
      <c r="Q68" s="192">
        <f>SUM(Q36,Q39,Q50,Q53)</f>
        <v>0</v>
      </c>
      <c r="R68" s="308"/>
      <c r="S68" s="159"/>
    </row>
    <row r="69" spans="1:19" s="12" customFormat="1" ht="19.5" customHeight="1" x14ac:dyDescent="0.3">
      <c r="A69" s="118"/>
      <c r="B69" s="124">
        <v>150</v>
      </c>
      <c r="C69" s="265" t="s">
        <v>138</v>
      </c>
      <c r="D69" s="287"/>
      <c r="E69" s="125"/>
      <c r="F69" s="186">
        <f>SUM(F66:F68)</f>
        <v>0</v>
      </c>
      <c r="G69" s="186">
        <f>SUM(G66:G68)</f>
        <v>0</v>
      </c>
      <c r="H69" s="335">
        <f>SUM(H66:H68)</f>
        <v>0</v>
      </c>
      <c r="I69" s="335">
        <f>SUM(I66:I68)</f>
        <v>0</v>
      </c>
      <c r="J69" s="227"/>
      <c r="K69" s="413">
        <f>SUM(K66:K68)</f>
        <v>0</v>
      </c>
      <c r="L69" s="388">
        <f>SUM(L66:L68)</f>
        <v>0</v>
      </c>
      <c r="M69" s="121"/>
      <c r="N69" s="105"/>
      <c r="O69" s="76"/>
      <c r="P69" s="110"/>
      <c r="Q69" s="187">
        <f>SUM(Q66:Q68)</f>
        <v>0</v>
      </c>
      <c r="R69" s="122"/>
      <c r="S69" s="118"/>
    </row>
    <row r="70" spans="1:19" s="12" customFormat="1" ht="15" customHeight="1" x14ac:dyDescent="0.3">
      <c r="B70" s="43"/>
      <c r="C70" s="260"/>
      <c r="D70" s="283"/>
      <c r="E70" s="20"/>
      <c r="F70" s="181"/>
      <c r="G70" s="181"/>
      <c r="H70" s="232"/>
      <c r="I70" s="211"/>
      <c r="J70" s="174"/>
      <c r="K70" s="409"/>
      <c r="L70" s="211"/>
      <c r="M70" s="93"/>
      <c r="N70" s="105"/>
      <c r="O70" s="76"/>
      <c r="P70" s="110"/>
      <c r="Q70" s="95"/>
      <c r="R70" s="65"/>
    </row>
    <row r="71" spans="1:19" s="12" customFormat="1" ht="15" customHeight="1" thickBot="1" x14ac:dyDescent="0.35">
      <c r="A71" s="22"/>
      <c r="B71" s="44"/>
      <c r="C71" s="237"/>
      <c r="D71" s="279"/>
      <c r="E71" s="21"/>
      <c r="F71" s="184"/>
      <c r="G71" s="184"/>
      <c r="H71" s="233"/>
      <c r="I71" s="214"/>
      <c r="J71" s="228"/>
      <c r="K71" s="416"/>
      <c r="L71" s="214"/>
      <c r="M71" s="90"/>
      <c r="N71" s="105"/>
      <c r="O71" s="76"/>
      <c r="P71" s="110"/>
      <c r="Q71" s="97"/>
      <c r="R71" s="63"/>
      <c r="S71" s="22"/>
    </row>
    <row r="72" spans="1:19" s="47" customFormat="1" ht="19.5" customHeight="1" x14ac:dyDescent="0.3">
      <c r="A72" s="111"/>
      <c r="B72" s="112" t="s">
        <v>45</v>
      </c>
      <c r="C72" s="265"/>
      <c r="D72" s="287"/>
      <c r="E72" s="120"/>
      <c r="F72" s="188"/>
      <c r="G72" s="188"/>
      <c r="H72" s="234"/>
      <c r="I72" s="216"/>
      <c r="J72" s="229"/>
      <c r="K72" s="417"/>
      <c r="L72" s="216"/>
      <c r="M72" s="115"/>
      <c r="N72" s="104"/>
      <c r="O72" s="58"/>
      <c r="P72" s="109"/>
      <c r="Q72" s="116"/>
      <c r="R72" s="117"/>
      <c r="S72" s="111"/>
    </row>
    <row r="73" spans="1:19" s="12" customFormat="1" ht="15" customHeight="1" x14ac:dyDescent="0.3">
      <c r="A73" s="51"/>
      <c r="B73" s="45"/>
      <c r="C73" s="258"/>
      <c r="D73" s="281"/>
      <c r="E73" s="52"/>
      <c r="F73" s="182"/>
      <c r="G73" s="182"/>
      <c r="H73" s="235"/>
      <c r="I73" s="212"/>
      <c r="J73" s="171"/>
      <c r="K73" s="418"/>
      <c r="L73" s="212"/>
      <c r="M73" s="91"/>
      <c r="N73" s="105"/>
      <c r="O73" s="76"/>
      <c r="P73" s="110"/>
      <c r="Q73" s="99"/>
      <c r="R73" s="64"/>
      <c r="S73" s="54"/>
    </row>
    <row r="74" spans="1:19" s="12" customFormat="1" ht="19.5" customHeight="1" x14ac:dyDescent="0.3">
      <c r="A74" s="48"/>
      <c r="B74" s="55">
        <v>200</v>
      </c>
      <c r="C74" s="259" t="s">
        <v>33</v>
      </c>
      <c r="D74" s="282"/>
      <c r="E74" s="66"/>
      <c r="F74" s="183"/>
      <c r="G74" s="183"/>
      <c r="H74" s="236"/>
      <c r="I74" s="213"/>
      <c r="J74" s="172"/>
      <c r="K74" s="419"/>
      <c r="L74" s="213"/>
      <c r="M74" s="92"/>
      <c r="N74" s="105"/>
      <c r="O74" s="76"/>
      <c r="P74" s="110"/>
      <c r="Q74" s="96"/>
      <c r="R74" s="50"/>
      <c r="S74" s="48"/>
    </row>
    <row r="75" spans="1:19" s="12" customFormat="1" ht="15" customHeight="1" x14ac:dyDescent="0.3">
      <c r="B75" s="43">
        <v>201</v>
      </c>
      <c r="C75" s="260" t="s">
        <v>28</v>
      </c>
      <c r="D75" s="288" t="s">
        <v>177</v>
      </c>
      <c r="E75" s="20" t="s">
        <v>175</v>
      </c>
      <c r="F75" s="181"/>
      <c r="G75" s="181"/>
      <c r="H75" s="232"/>
      <c r="I75" s="211"/>
      <c r="J75" s="230"/>
      <c r="K75" s="409"/>
      <c r="L75" s="211"/>
      <c r="M75" s="180"/>
      <c r="N75" s="105"/>
      <c r="O75" s="76"/>
      <c r="P75" s="110"/>
      <c r="Q75" s="95"/>
      <c r="R75" s="65"/>
    </row>
    <row r="76" spans="1:19" s="12" customFormat="1" ht="15" customHeight="1" x14ac:dyDescent="0.3">
      <c r="B76" s="43">
        <v>202</v>
      </c>
      <c r="C76" s="261" t="s">
        <v>26</v>
      </c>
      <c r="D76" s="288" t="s">
        <v>177</v>
      </c>
      <c r="E76" s="15">
        <v>102</v>
      </c>
      <c r="F76" s="181"/>
      <c r="G76" s="181"/>
      <c r="H76" s="232"/>
      <c r="I76" s="211"/>
      <c r="J76" s="230"/>
      <c r="K76" s="409"/>
      <c r="L76" s="211"/>
      <c r="M76" s="180"/>
      <c r="N76" s="105"/>
      <c r="O76" s="76"/>
      <c r="P76" s="110"/>
      <c r="Q76" s="95"/>
      <c r="R76" s="65"/>
    </row>
    <row r="77" spans="1:19" s="12" customFormat="1" ht="15" customHeight="1" x14ac:dyDescent="0.3">
      <c r="B77" s="43">
        <v>203</v>
      </c>
      <c r="C77" s="260" t="s">
        <v>27</v>
      </c>
      <c r="D77" s="288" t="s">
        <v>177</v>
      </c>
      <c r="E77" s="20">
        <v>103</v>
      </c>
      <c r="F77" s="181"/>
      <c r="G77" s="181"/>
      <c r="H77" s="232"/>
      <c r="I77" s="211"/>
      <c r="J77" s="230"/>
      <c r="K77" s="409"/>
      <c r="L77" s="211"/>
      <c r="M77" s="180"/>
      <c r="N77" s="105"/>
      <c r="O77" s="76"/>
      <c r="P77" s="110"/>
      <c r="Q77" s="95"/>
      <c r="R77" s="65"/>
    </row>
    <row r="78" spans="1:19" s="12" customFormat="1" ht="15" customHeight="1" x14ac:dyDescent="0.3">
      <c r="B78" s="43">
        <v>204</v>
      </c>
      <c r="C78" s="260" t="s">
        <v>30</v>
      </c>
      <c r="D78" s="288" t="s">
        <v>177</v>
      </c>
      <c r="E78" s="20" t="s">
        <v>176</v>
      </c>
      <c r="F78" s="181"/>
      <c r="G78" s="181"/>
      <c r="H78" s="232"/>
      <c r="I78" s="211"/>
      <c r="J78" s="230"/>
      <c r="K78" s="409"/>
      <c r="L78" s="211"/>
      <c r="M78" s="180"/>
      <c r="N78" s="105"/>
      <c r="O78" s="76"/>
      <c r="P78" s="110"/>
      <c r="Q78" s="95"/>
      <c r="R78" s="65"/>
    </row>
    <row r="79" spans="1:19" s="12" customFormat="1" ht="15" customHeight="1" x14ac:dyDescent="0.3">
      <c r="B79" s="43">
        <v>205</v>
      </c>
      <c r="C79" s="260" t="s">
        <v>97</v>
      </c>
      <c r="D79" s="288" t="s">
        <v>177</v>
      </c>
      <c r="E79" s="20">
        <v>113</v>
      </c>
      <c r="F79" s="181"/>
      <c r="G79" s="181"/>
      <c r="H79" s="232"/>
      <c r="I79" s="211"/>
      <c r="J79" s="230"/>
      <c r="K79" s="409"/>
      <c r="L79" s="211"/>
      <c r="M79" s="180"/>
      <c r="N79" s="105"/>
      <c r="O79" s="76"/>
      <c r="P79" s="110"/>
      <c r="Q79" s="95"/>
      <c r="R79" s="65"/>
    </row>
    <row r="80" spans="1:19" s="12" customFormat="1" ht="15" customHeight="1" x14ac:dyDescent="0.3">
      <c r="B80" s="43">
        <v>206</v>
      </c>
      <c r="C80" s="260" t="s">
        <v>31</v>
      </c>
      <c r="D80" s="288" t="s">
        <v>177</v>
      </c>
      <c r="E80" s="20">
        <v>114</v>
      </c>
      <c r="F80" s="181"/>
      <c r="G80" s="181"/>
      <c r="H80" s="232"/>
      <c r="I80" s="211"/>
      <c r="J80" s="230"/>
      <c r="K80" s="409"/>
      <c r="L80" s="211"/>
      <c r="M80" s="180"/>
      <c r="N80" s="105"/>
      <c r="O80" s="76"/>
      <c r="P80" s="110"/>
      <c r="Q80" s="95"/>
      <c r="R80" s="65"/>
    </row>
    <row r="81" spans="1:19" s="12" customFormat="1" ht="15" customHeight="1" x14ac:dyDescent="0.3">
      <c r="B81" s="43">
        <v>207</v>
      </c>
      <c r="C81" s="260" t="s">
        <v>32</v>
      </c>
      <c r="D81" s="288" t="s">
        <v>177</v>
      </c>
      <c r="E81" s="20">
        <v>115</v>
      </c>
      <c r="F81" s="181"/>
      <c r="G81" s="181"/>
      <c r="H81" s="232"/>
      <c r="I81" s="211"/>
      <c r="J81" s="230"/>
      <c r="K81" s="409"/>
      <c r="L81" s="211"/>
      <c r="M81" s="180"/>
      <c r="N81" s="105"/>
      <c r="O81" s="76"/>
      <c r="P81" s="110"/>
      <c r="Q81" s="95"/>
      <c r="R81" s="65"/>
    </row>
    <row r="82" spans="1:19" s="12" customFormat="1" ht="15" customHeight="1" x14ac:dyDescent="0.3">
      <c r="B82" s="43">
        <v>208</v>
      </c>
      <c r="C82" s="260" t="s">
        <v>34</v>
      </c>
      <c r="D82" s="288" t="s">
        <v>177</v>
      </c>
      <c r="E82" s="20">
        <v>116</v>
      </c>
      <c r="F82" s="181"/>
      <c r="G82" s="181"/>
      <c r="H82" s="232"/>
      <c r="I82" s="211"/>
      <c r="J82" s="230"/>
      <c r="K82" s="409"/>
      <c r="L82" s="211"/>
      <c r="M82" s="180"/>
      <c r="N82" s="105"/>
      <c r="O82" s="76"/>
      <c r="P82" s="110"/>
      <c r="Q82" s="95"/>
      <c r="R82" s="65"/>
    </row>
    <row r="83" spans="1:19" s="12" customFormat="1" ht="15" customHeight="1" x14ac:dyDescent="0.3">
      <c r="B83" s="43">
        <v>209</v>
      </c>
      <c r="C83" s="260" t="s">
        <v>35</v>
      </c>
      <c r="D83" s="288" t="s">
        <v>177</v>
      </c>
      <c r="E83" s="20">
        <v>117</v>
      </c>
      <c r="F83" s="181"/>
      <c r="G83" s="181"/>
      <c r="H83" s="232"/>
      <c r="I83" s="211"/>
      <c r="J83" s="230"/>
      <c r="K83" s="409"/>
      <c r="L83" s="211"/>
      <c r="M83" s="180"/>
      <c r="N83" s="105"/>
      <c r="O83" s="76"/>
      <c r="P83" s="110"/>
      <c r="Q83" s="95"/>
      <c r="R83" s="65"/>
    </row>
    <row r="84" spans="1:19" s="12" customFormat="1" ht="15" customHeight="1" x14ac:dyDescent="0.3">
      <c r="B84" s="43">
        <v>210</v>
      </c>
      <c r="C84" s="260" t="s">
        <v>36</v>
      </c>
      <c r="D84" s="288" t="s">
        <v>177</v>
      </c>
      <c r="E84" s="20">
        <v>118</v>
      </c>
      <c r="F84" s="181"/>
      <c r="G84" s="181"/>
      <c r="H84" s="232"/>
      <c r="I84" s="211"/>
      <c r="J84" s="230"/>
      <c r="K84" s="409"/>
      <c r="L84" s="211"/>
      <c r="M84" s="180"/>
      <c r="N84" s="105"/>
      <c r="O84" s="76"/>
      <c r="P84" s="110"/>
      <c r="Q84" s="95"/>
      <c r="R84" s="65"/>
    </row>
    <row r="85" spans="1:19" s="12" customFormat="1" ht="15" customHeight="1" x14ac:dyDescent="0.3">
      <c r="B85" s="43">
        <v>211</v>
      </c>
      <c r="C85" s="260" t="s">
        <v>40</v>
      </c>
      <c r="D85" s="288" t="s">
        <v>177</v>
      </c>
      <c r="E85" s="20">
        <v>126</v>
      </c>
      <c r="F85" s="181"/>
      <c r="G85" s="181"/>
      <c r="H85" s="232"/>
      <c r="I85" s="211"/>
      <c r="J85" s="230"/>
      <c r="K85" s="409"/>
      <c r="L85" s="211"/>
      <c r="M85" s="180"/>
      <c r="N85" s="105"/>
      <c r="O85" s="76"/>
      <c r="P85" s="110"/>
      <c r="Q85" s="95"/>
      <c r="R85" s="65"/>
    </row>
    <row r="86" spans="1:19" s="12" customFormat="1" ht="15" customHeight="1" x14ac:dyDescent="0.3">
      <c r="B86" s="43">
        <v>212</v>
      </c>
      <c r="C86" s="260" t="s">
        <v>41</v>
      </c>
      <c r="D86" s="288" t="s">
        <v>177</v>
      </c>
      <c r="E86" s="20">
        <v>127</v>
      </c>
      <c r="F86" s="181"/>
      <c r="G86" s="181"/>
      <c r="H86" s="232"/>
      <c r="I86" s="211"/>
      <c r="J86" s="230"/>
      <c r="K86" s="409"/>
      <c r="L86" s="211"/>
      <c r="M86" s="180"/>
      <c r="N86" s="105"/>
      <c r="O86" s="76"/>
      <c r="P86" s="110"/>
      <c r="Q86" s="95"/>
      <c r="R86" s="65"/>
    </row>
    <row r="87" spans="1:19" s="12" customFormat="1" ht="15" customHeight="1" x14ac:dyDescent="0.3">
      <c r="B87" s="43">
        <v>213</v>
      </c>
      <c r="C87" s="260" t="s">
        <v>42</v>
      </c>
      <c r="D87" s="288" t="s">
        <v>177</v>
      </c>
      <c r="E87" s="20">
        <v>128</v>
      </c>
      <c r="F87" s="181"/>
      <c r="G87" s="181"/>
      <c r="H87" s="232"/>
      <c r="I87" s="211"/>
      <c r="J87" s="230"/>
      <c r="K87" s="409"/>
      <c r="L87" s="211"/>
      <c r="M87" s="180"/>
      <c r="N87" s="105"/>
      <c r="O87" s="76"/>
      <c r="P87" s="110"/>
      <c r="Q87" s="95"/>
      <c r="R87" s="65"/>
    </row>
    <row r="88" spans="1:19" s="12" customFormat="1" ht="15" customHeight="1" x14ac:dyDescent="0.3">
      <c r="B88" s="43">
        <v>214</v>
      </c>
      <c r="C88" s="260" t="s">
        <v>43</v>
      </c>
      <c r="D88" s="288" t="s">
        <v>177</v>
      </c>
      <c r="E88" s="20">
        <v>129</v>
      </c>
      <c r="F88" s="181"/>
      <c r="G88" s="181"/>
      <c r="H88" s="232"/>
      <c r="I88" s="211"/>
      <c r="J88" s="230"/>
      <c r="K88" s="409"/>
      <c r="L88" s="211"/>
      <c r="M88" s="180"/>
      <c r="N88" s="105"/>
      <c r="O88" s="76"/>
      <c r="P88" s="110"/>
      <c r="Q88" s="95"/>
      <c r="R88" s="65"/>
    </row>
    <row r="89" spans="1:19" s="12" customFormat="1" ht="15" customHeight="1" x14ac:dyDescent="0.3">
      <c r="B89" s="43"/>
      <c r="C89" s="260"/>
      <c r="D89" s="283"/>
      <c r="E89" s="20"/>
      <c r="F89" s="181"/>
      <c r="G89" s="181"/>
      <c r="H89" s="232"/>
      <c r="I89" s="323"/>
      <c r="J89" s="65"/>
      <c r="K89" s="409"/>
      <c r="L89" s="211"/>
      <c r="M89" s="93"/>
      <c r="N89" s="105"/>
      <c r="O89" s="76"/>
      <c r="P89" s="110"/>
      <c r="Q89" s="95"/>
      <c r="R89" s="65"/>
    </row>
    <row r="90" spans="1:19" s="12" customFormat="1" ht="15" customHeight="1" x14ac:dyDescent="0.3">
      <c r="B90" s="43">
        <v>215</v>
      </c>
      <c r="C90" s="260" t="s">
        <v>139</v>
      </c>
      <c r="D90" s="283"/>
      <c r="E90" s="20"/>
      <c r="F90" s="181"/>
      <c r="G90" s="181"/>
      <c r="H90" s="232"/>
      <c r="I90" s="323"/>
      <c r="J90" s="196"/>
      <c r="K90" s="409"/>
      <c r="L90" s="211"/>
      <c r="M90" s="180"/>
      <c r="N90" s="105"/>
      <c r="O90" s="76"/>
      <c r="P90" s="110"/>
      <c r="Q90" s="95"/>
      <c r="R90" s="65"/>
    </row>
    <row r="91" spans="1:19" s="12" customFormat="1" ht="15" customHeight="1" thickBot="1" x14ac:dyDescent="0.35">
      <c r="B91" s="43"/>
      <c r="C91" s="260"/>
      <c r="D91" s="283"/>
      <c r="E91" s="20"/>
      <c r="F91" s="181"/>
      <c r="G91" s="181"/>
      <c r="H91" s="232"/>
      <c r="I91" s="323"/>
      <c r="J91" s="65"/>
      <c r="K91" s="409"/>
      <c r="L91" s="211"/>
      <c r="M91" s="93"/>
      <c r="N91" s="105"/>
      <c r="O91" s="76"/>
      <c r="P91" s="110"/>
      <c r="Q91" s="95"/>
      <c r="R91" s="65"/>
    </row>
    <row r="92" spans="1:19" s="47" customFormat="1" ht="19.5" customHeight="1" x14ac:dyDescent="0.3">
      <c r="A92" s="67"/>
      <c r="B92" s="68" t="s">
        <v>46</v>
      </c>
      <c r="C92" s="262"/>
      <c r="D92" s="256"/>
      <c r="E92" s="256"/>
      <c r="F92" s="185"/>
      <c r="G92" s="185"/>
      <c r="H92" s="396"/>
      <c r="I92" s="327"/>
      <c r="J92" s="70"/>
      <c r="K92" s="410"/>
      <c r="L92" s="215"/>
      <c r="M92" s="94"/>
      <c r="N92" s="104"/>
      <c r="O92" s="58"/>
      <c r="P92" s="109"/>
      <c r="Q92" s="101"/>
      <c r="R92" s="70"/>
      <c r="S92" s="71"/>
    </row>
    <row r="93" spans="1:19" s="12" customFormat="1" ht="15" customHeight="1" x14ac:dyDescent="0.3">
      <c r="A93" s="61"/>
      <c r="B93" s="62">
        <v>225</v>
      </c>
      <c r="C93" s="263" t="s">
        <v>167</v>
      </c>
      <c r="D93" s="285"/>
      <c r="E93" s="139" t="s">
        <v>152</v>
      </c>
      <c r="F93" s="194">
        <f>SUM(F75,F78,F79,F82,F85,F87)</f>
        <v>0</v>
      </c>
      <c r="G93" s="194">
        <f>SUM(G75,G78,G79,G82,G85,G87)</f>
        <v>0</v>
      </c>
      <c r="H93" s="334">
        <f>SUM(H75,H78,H79,H82,H85,H87)</f>
        <v>0</v>
      </c>
      <c r="I93" s="334">
        <f>SUM(I75,I78,I79,I82,I85,I87)</f>
        <v>0</v>
      </c>
      <c r="J93" s="307"/>
      <c r="K93" s="411">
        <f>SUM(K75,K78,K79,K82,K85,K87)</f>
        <v>0</v>
      </c>
      <c r="L93" s="389">
        <f>SUM(L75,L78,L79,L82,L85,L87)</f>
        <v>0</v>
      </c>
      <c r="M93" s="309"/>
      <c r="N93" s="141"/>
      <c r="O93" s="142"/>
      <c r="P93" s="143"/>
      <c r="Q93" s="140">
        <f>SUM(Q75,Q78,Q79,Q82,Q85,Q87)</f>
        <v>0</v>
      </c>
      <c r="R93" s="311"/>
      <c r="S93" s="144"/>
    </row>
    <row r="94" spans="1:19" s="12" customFormat="1" ht="15" customHeight="1" x14ac:dyDescent="0.3">
      <c r="A94" s="61"/>
      <c r="B94" s="62">
        <v>226</v>
      </c>
      <c r="C94" s="263" t="s">
        <v>168</v>
      </c>
      <c r="D94" s="285"/>
      <c r="E94" s="139" t="s">
        <v>153</v>
      </c>
      <c r="F94" s="191">
        <f>SUM(F76,F80,F83,F86,F88)</f>
        <v>0</v>
      </c>
      <c r="G94" s="191">
        <f>SUM(G76,G80,G83,G86,G88)</f>
        <v>0</v>
      </c>
      <c r="H94" s="397">
        <f>SUM(H76,H80,H83,H86,H88)</f>
        <v>0</v>
      </c>
      <c r="I94" s="397">
        <f>SUM(I76,I80,I83,I86,I88)</f>
        <v>0</v>
      </c>
      <c r="J94" s="307"/>
      <c r="K94" s="411">
        <f>SUM(K76,K80,K83,K86,K88)</f>
        <v>0</v>
      </c>
      <c r="L94" s="328">
        <f>SUM(L76,L80,L83,L86,L88)</f>
        <v>0</v>
      </c>
      <c r="M94" s="309"/>
      <c r="N94" s="141"/>
      <c r="O94" s="142"/>
      <c r="P94" s="143"/>
      <c r="Q94" s="140">
        <f>SUM(Q76,Q80,Q83,Q86,Q88)</f>
        <v>0</v>
      </c>
      <c r="R94" s="307"/>
      <c r="S94" s="144"/>
    </row>
    <row r="95" spans="1:19" s="12" customFormat="1" ht="15" customHeight="1" x14ac:dyDescent="0.3">
      <c r="A95" s="78"/>
      <c r="B95" s="79">
        <v>227</v>
      </c>
      <c r="C95" s="264" t="s">
        <v>47</v>
      </c>
      <c r="D95" s="286"/>
      <c r="E95" s="156" t="s">
        <v>154</v>
      </c>
      <c r="F95" s="300">
        <f>SUM(F77,F81,F84)</f>
        <v>0</v>
      </c>
      <c r="G95" s="300">
        <f>SUM(G77,G81,G84)</f>
        <v>0</v>
      </c>
      <c r="H95" s="398">
        <f>SUM(H77,H81,H84)</f>
        <v>0</v>
      </c>
      <c r="I95" s="398">
        <f>SUM(I77,I81,I84)</f>
        <v>0</v>
      </c>
      <c r="J95" s="308"/>
      <c r="K95" s="412">
        <f>SUM(K77,K81,K84)</f>
        <v>0</v>
      </c>
      <c r="L95" s="329">
        <f>SUM(L77,L81,L84)</f>
        <v>0</v>
      </c>
      <c r="M95" s="310"/>
      <c r="N95" s="141"/>
      <c r="O95" s="142"/>
      <c r="P95" s="143"/>
      <c r="Q95" s="157">
        <f>SUM(Q77,Q81,Q84)</f>
        <v>0</v>
      </c>
      <c r="R95" s="308"/>
      <c r="S95" s="159"/>
    </row>
    <row r="96" spans="1:19" s="12" customFormat="1" ht="19.5" customHeight="1" x14ac:dyDescent="0.3">
      <c r="A96" s="118"/>
      <c r="B96" s="119">
        <v>230</v>
      </c>
      <c r="C96" s="265" t="s">
        <v>48</v>
      </c>
      <c r="D96" s="287"/>
      <c r="E96" s="125"/>
      <c r="F96" s="186">
        <f>SUM(F93:F95)</f>
        <v>0</v>
      </c>
      <c r="G96" s="186">
        <f>SUM(G93:G95)</f>
        <v>0</v>
      </c>
      <c r="H96" s="335">
        <f>SUM(H93:H95)</f>
        <v>0</v>
      </c>
      <c r="I96" s="335">
        <f>SUM(I93:I95)</f>
        <v>0</v>
      </c>
      <c r="J96" s="122"/>
      <c r="K96" s="413">
        <f>SUM(K93:K95)</f>
        <v>0</v>
      </c>
      <c r="L96" s="388">
        <f>SUM(L93:L95)</f>
        <v>0</v>
      </c>
      <c r="M96" s="121"/>
      <c r="N96" s="105"/>
      <c r="O96" s="76"/>
      <c r="P96" s="110"/>
      <c r="Q96" s="126">
        <f>SUM(Q93:Q95)</f>
        <v>0</v>
      </c>
      <c r="R96" s="122"/>
      <c r="S96" s="118"/>
    </row>
    <row r="97" spans="1:19" s="12" customFormat="1" ht="15" customHeight="1" x14ac:dyDescent="0.3">
      <c r="B97" s="43">
        <v>231</v>
      </c>
      <c r="C97" s="261" t="s">
        <v>180</v>
      </c>
      <c r="D97" s="288" t="s">
        <v>177</v>
      </c>
      <c r="E97" s="20" t="s">
        <v>152</v>
      </c>
      <c r="F97" s="181"/>
      <c r="G97" s="181"/>
      <c r="H97" s="232"/>
      <c r="I97" s="323"/>
      <c r="J97" s="196"/>
      <c r="K97" s="409"/>
      <c r="L97" s="211"/>
      <c r="M97" s="180"/>
      <c r="N97" s="105"/>
      <c r="O97" s="76"/>
      <c r="P97" s="110"/>
      <c r="Q97" s="95"/>
      <c r="R97" s="65"/>
    </row>
    <row r="98" spans="1:19" s="12" customFormat="1" ht="15" customHeight="1" x14ac:dyDescent="0.3">
      <c r="B98" s="43">
        <v>232</v>
      </c>
      <c r="C98" s="260" t="s">
        <v>50</v>
      </c>
      <c r="D98" s="283"/>
      <c r="E98" s="20"/>
      <c r="F98" s="181"/>
      <c r="G98" s="181"/>
      <c r="H98" s="232"/>
      <c r="I98" s="390"/>
      <c r="J98" s="196"/>
      <c r="K98" s="435"/>
      <c r="L98" s="211"/>
      <c r="M98" s="180"/>
      <c r="N98" s="105"/>
      <c r="O98" s="76"/>
      <c r="P98" s="110"/>
      <c r="Q98" s="95"/>
      <c r="R98" s="65"/>
    </row>
    <row r="99" spans="1:19" s="12" customFormat="1" ht="18.75" customHeight="1" x14ac:dyDescent="0.3">
      <c r="A99" s="131"/>
      <c r="B99" s="132">
        <v>233</v>
      </c>
      <c r="C99" s="274" t="s">
        <v>49</v>
      </c>
      <c r="D99" s="289"/>
      <c r="E99" s="137" t="s">
        <v>169</v>
      </c>
      <c r="F99" s="189"/>
      <c r="G99" s="189"/>
      <c r="H99" s="399"/>
      <c r="I99" s="330"/>
      <c r="J99" s="312"/>
      <c r="K99" s="414"/>
      <c r="L99" s="408"/>
      <c r="M99" s="313"/>
      <c r="N99" s="105"/>
      <c r="O99" s="76"/>
      <c r="P99" s="110"/>
      <c r="Q99" s="189"/>
      <c r="R99" s="312"/>
      <c r="S99" s="133"/>
    </row>
    <row r="100" spans="1:19" s="12" customFormat="1" ht="18.75" customHeight="1" x14ac:dyDescent="0.3">
      <c r="A100" s="134"/>
      <c r="B100" s="135">
        <v>234</v>
      </c>
      <c r="C100" s="267" t="s">
        <v>51</v>
      </c>
      <c r="D100" s="290"/>
      <c r="E100" s="138" t="s">
        <v>170</v>
      </c>
      <c r="F100" s="190"/>
      <c r="G100" s="190"/>
      <c r="H100" s="400"/>
      <c r="I100" s="331"/>
      <c r="J100" s="154"/>
      <c r="K100" s="415"/>
      <c r="L100" s="331"/>
      <c r="M100" s="152"/>
      <c r="N100" s="105"/>
      <c r="O100" s="76"/>
      <c r="P100" s="110"/>
      <c r="Q100" s="190"/>
      <c r="R100" s="154"/>
      <c r="S100" s="136"/>
    </row>
    <row r="101" spans="1:19" s="12" customFormat="1" ht="15" customHeight="1" x14ac:dyDescent="0.3">
      <c r="B101" s="43"/>
      <c r="C101" s="260"/>
      <c r="D101" s="283"/>
      <c r="E101" s="20"/>
      <c r="F101" s="181"/>
      <c r="G101" s="181"/>
      <c r="H101" s="232"/>
      <c r="I101" s="323"/>
      <c r="J101" s="65"/>
      <c r="K101" s="409"/>
      <c r="L101" s="211"/>
      <c r="M101" s="93"/>
      <c r="N101" s="105"/>
      <c r="O101" s="76"/>
      <c r="P101" s="110"/>
      <c r="Q101" s="95"/>
      <c r="R101" s="65"/>
    </row>
    <row r="102" spans="1:19" s="12" customFormat="1" ht="15" customHeight="1" thickBot="1" x14ac:dyDescent="0.35">
      <c r="A102" s="22"/>
      <c r="B102" s="44"/>
      <c r="C102" s="237"/>
      <c r="D102" s="279"/>
      <c r="E102" s="21"/>
      <c r="F102" s="184"/>
      <c r="G102" s="184"/>
      <c r="H102" s="233"/>
      <c r="I102" s="326"/>
      <c r="J102" s="63"/>
      <c r="K102" s="416"/>
      <c r="L102" s="214"/>
      <c r="M102" s="90"/>
      <c r="N102" s="105"/>
      <c r="O102" s="76"/>
      <c r="P102" s="110"/>
      <c r="Q102" s="97"/>
      <c r="R102" s="63"/>
      <c r="S102" s="22"/>
    </row>
    <row r="103" spans="1:19" s="47" customFormat="1" ht="19.5" customHeight="1" x14ac:dyDescent="0.3">
      <c r="A103" s="111"/>
      <c r="B103" s="127" t="s">
        <v>52</v>
      </c>
      <c r="C103" s="268"/>
      <c r="D103" s="291"/>
      <c r="E103" s="113"/>
      <c r="F103" s="188"/>
      <c r="G103" s="188"/>
      <c r="H103" s="234"/>
      <c r="I103" s="332"/>
      <c r="J103" s="117"/>
      <c r="K103" s="417"/>
      <c r="L103" s="216"/>
      <c r="M103" s="115"/>
      <c r="N103" s="104"/>
      <c r="O103" s="58"/>
      <c r="P103" s="109"/>
      <c r="Q103" s="116"/>
      <c r="R103" s="117"/>
      <c r="S103" s="111"/>
    </row>
    <row r="104" spans="1:19" s="12" customFormat="1" ht="15" customHeight="1" x14ac:dyDescent="0.3">
      <c r="A104" s="51"/>
      <c r="B104" s="45"/>
      <c r="C104" s="258"/>
      <c r="D104" s="281"/>
      <c r="E104" s="52"/>
      <c r="F104" s="182"/>
      <c r="G104" s="182"/>
      <c r="H104" s="235"/>
      <c r="I104" s="324"/>
      <c r="J104" s="64"/>
      <c r="K104" s="418"/>
      <c r="L104" s="212"/>
      <c r="M104" s="91"/>
      <c r="N104" s="105"/>
      <c r="O104" s="76"/>
      <c r="P104" s="110"/>
      <c r="Q104" s="99"/>
      <c r="R104" s="64"/>
      <c r="S104" s="51"/>
    </row>
    <row r="105" spans="1:19" s="12" customFormat="1" ht="19.5" customHeight="1" x14ac:dyDescent="0.3">
      <c r="A105" s="48"/>
      <c r="B105" s="55">
        <v>300</v>
      </c>
      <c r="C105" s="259" t="s">
        <v>102</v>
      </c>
      <c r="D105" s="282"/>
      <c r="E105" s="66"/>
      <c r="F105" s="183"/>
      <c r="G105" s="183"/>
      <c r="H105" s="236"/>
      <c r="I105" s="325"/>
      <c r="J105" s="50"/>
      <c r="K105" s="419"/>
      <c r="L105" s="213"/>
      <c r="M105" s="92"/>
      <c r="N105" s="105"/>
      <c r="O105" s="76"/>
      <c r="P105" s="110"/>
      <c r="Q105" s="96"/>
      <c r="R105" s="50"/>
      <c r="S105" s="72"/>
    </row>
    <row r="106" spans="1:19" s="12" customFormat="1" ht="15" customHeight="1" x14ac:dyDescent="0.3">
      <c r="B106" s="43">
        <v>301</v>
      </c>
      <c r="C106" s="261" t="s">
        <v>53</v>
      </c>
      <c r="D106" s="283"/>
      <c r="E106" s="20"/>
      <c r="F106" s="181"/>
      <c r="G106" s="181"/>
      <c r="H106" s="232"/>
      <c r="I106" s="323"/>
      <c r="J106" s="196"/>
      <c r="K106" s="409"/>
      <c r="L106" s="211"/>
      <c r="M106" s="180"/>
      <c r="N106" s="105"/>
      <c r="O106" s="76"/>
      <c r="P106" s="110"/>
      <c r="Q106" s="95"/>
      <c r="R106" s="65"/>
    </row>
    <row r="107" spans="1:19" s="12" customFormat="1" ht="15" customHeight="1" x14ac:dyDescent="0.3">
      <c r="B107" s="43">
        <v>302</v>
      </c>
      <c r="C107" s="261" t="s">
        <v>54</v>
      </c>
      <c r="D107" s="283"/>
      <c r="E107" s="20"/>
      <c r="F107" s="181"/>
      <c r="G107" s="181"/>
      <c r="H107" s="232"/>
      <c r="I107" s="323"/>
      <c r="J107" s="196"/>
      <c r="K107" s="409"/>
      <c r="L107" s="211"/>
      <c r="M107" s="180"/>
      <c r="N107" s="105"/>
      <c r="O107" s="76"/>
      <c r="P107" s="110"/>
      <c r="Q107" s="95"/>
      <c r="R107" s="65"/>
    </row>
    <row r="108" spans="1:19" s="12" customFormat="1" ht="15" customHeight="1" x14ac:dyDescent="0.3">
      <c r="B108" s="43">
        <v>303</v>
      </c>
      <c r="C108" s="260" t="s">
        <v>55</v>
      </c>
      <c r="D108" s="283"/>
      <c r="E108" s="20"/>
      <c r="F108" s="181"/>
      <c r="G108" s="181"/>
      <c r="H108" s="232"/>
      <c r="I108" s="323"/>
      <c r="J108" s="196"/>
      <c r="K108" s="409"/>
      <c r="L108" s="211"/>
      <c r="M108" s="180"/>
      <c r="N108" s="105"/>
      <c r="O108" s="76"/>
      <c r="P108" s="110"/>
      <c r="Q108" s="95"/>
      <c r="R108" s="65"/>
    </row>
    <row r="109" spans="1:19" s="12" customFormat="1" ht="15" customHeight="1" x14ac:dyDescent="0.3">
      <c r="B109" s="43">
        <v>304</v>
      </c>
      <c r="C109" s="260" t="s">
        <v>56</v>
      </c>
      <c r="D109" s="283"/>
      <c r="E109" s="20"/>
      <c r="F109" s="181"/>
      <c r="G109" s="181"/>
      <c r="H109" s="232"/>
      <c r="I109" s="323"/>
      <c r="J109" s="196"/>
      <c r="K109" s="409"/>
      <c r="L109" s="211"/>
      <c r="M109" s="180"/>
      <c r="N109" s="105"/>
      <c r="O109" s="76"/>
      <c r="P109" s="110"/>
      <c r="Q109" s="95"/>
      <c r="R109" s="65"/>
    </row>
    <row r="110" spans="1:19" s="12" customFormat="1" ht="15" customHeight="1" x14ac:dyDescent="0.3">
      <c r="B110" s="43">
        <v>305</v>
      </c>
      <c r="C110" s="260" t="s">
        <v>57</v>
      </c>
      <c r="D110" s="283"/>
      <c r="E110" s="20"/>
      <c r="F110" s="181"/>
      <c r="G110" s="181"/>
      <c r="H110" s="232"/>
      <c r="I110" s="323"/>
      <c r="J110" s="196"/>
      <c r="K110" s="409"/>
      <c r="L110" s="211"/>
      <c r="M110" s="180"/>
      <c r="N110" s="105"/>
      <c r="O110" s="76"/>
      <c r="P110" s="110"/>
      <c r="Q110" s="95"/>
      <c r="R110" s="65"/>
    </row>
    <row r="111" spans="1:19" s="12" customFormat="1" ht="15" customHeight="1" x14ac:dyDescent="0.3">
      <c r="B111" s="43">
        <v>306</v>
      </c>
      <c r="C111" s="260" t="s">
        <v>58</v>
      </c>
      <c r="D111" s="283"/>
      <c r="E111" s="20"/>
      <c r="F111" s="181"/>
      <c r="G111" s="181"/>
      <c r="H111" s="232"/>
      <c r="I111" s="323"/>
      <c r="J111" s="196"/>
      <c r="K111" s="409"/>
      <c r="L111" s="211"/>
      <c r="M111" s="180"/>
      <c r="N111" s="105"/>
      <c r="O111" s="76"/>
      <c r="P111" s="110"/>
      <c r="Q111" s="95"/>
      <c r="R111" s="65"/>
    </row>
    <row r="112" spans="1:19" s="12" customFormat="1" ht="15" customHeight="1" x14ac:dyDescent="0.3">
      <c r="B112" s="43"/>
      <c r="C112" s="260"/>
      <c r="D112" s="283"/>
      <c r="E112" s="20"/>
      <c r="F112" s="181"/>
      <c r="G112" s="181"/>
      <c r="H112" s="232"/>
      <c r="I112" s="323"/>
      <c r="J112" s="65"/>
      <c r="K112" s="409"/>
      <c r="L112" s="211"/>
      <c r="M112" s="93"/>
      <c r="N112" s="105"/>
      <c r="O112" s="76"/>
      <c r="P112" s="110"/>
      <c r="Q112" s="95"/>
      <c r="R112" s="65"/>
    </row>
    <row r="113" spans="2:18" s="12" customFormat="1" ht="15" customHeight="1" x14ac:dyDescent="0.3">
      <c r="B113" s="43">
        <v>307</v>
      </c>
      <c r="C113" s="260" t="s">
        <v>155</v>
      </c>
      <c r="D113" s="283"/>
      <c r="E113" s="20"/>
      <c r="F113" s="181"/>
      <c r="G113" s="181"/>
      <c r="H113" s="232"/>
      <c r="I113" s="323"/>
      <c r="J113" s="196"/>
      <c r="K113" s="409"/>
      <c r="L113" s="211"/>
      <c r="M113" s="180"/>
      <c r="N113" s="105"/>
      <c r="O113" s="76"/>
      <c r="P113" s="110"/>
      <c r="Q113" s="95"/>
      <c r="R113" s="65"/>
    </row>
    <row r="114" spans="2:18" s="12" customFormat="1" ht="15" customHeight="1" x14ac:dyDescent="0.3">
      <c r="B114" s="43"/>
      <c r="C114" s="260"/>
      <c r="D114" s="283"/>
      <c r="E114" s="20"/>
      <c r="F114" s="181"/>
      <c r="G114" s="181"/>
      <c r="H114" s="232"/>
      <c r="I114" s="323"/>
      <c r="J114" s="65"/>
      <c r="K114" s="409"/>
      <c r="L114" s="211"/>
      <c r="M114" s="93"/>
      <c r="N114" s="105"/>
      <c r="O114" s="76"/>
      <c r="P114" s="110"/>
      <c r="Q114" s="95"/>
      <c r="R114" s="65"/>
    </row>
    <row r="115" spans="2:18" s="12" customFormat="1" ht="15" customHeight="1" x14ac:dyDescent="0.3">
      <c r="B115" s="43">
        <v>308</v>
      </c>
      <c r="C115" s="261" t="s">
        <v>59</v>
      </c>
      <c r="D115" s="283"/>
      <c r="E115" s="20"/>
      <c r="F115" s="181"/>
      <c r="G115" s="181"/>
      <c r="H115" s="232"/>
      <c r="I115" s="323"/>
      <c r="J115" s="196"/>
      <c r="K115" s="409"/>
      <c r="L115" s="211"/>
      <c r="M115" s="180"/>
      <c r="N115" s="105"/>
      <c r="O115" s="76"/>
      <c r="P115" s="110"/>
      <c r="Q115" s="95"/>
      <c r="R115" s="65"/>
    </row>
    <row r="116" spans="2:18" s="12" customFormat="1" ht="15" customHeight="1" x14ac:dyDescent="0.3">
      <c r="B116" s="43">
        <v>309</v>
      </c>
      <c r="C116" s="261" t="s">
        <v>60</v>
      </c>
      <c r="D116" s="283"/>
      <c r="E116" s="20"/>
      <c r="F116" s="181"/>
      <c r="G116" s="181"/>
      <c r="H116" s="232"/>
      <c r="I116" s="323"/>
      <c r="J116" s="196"/>
      <c r="K116" s="409"/>
      <c r="L116" s="211"/>
      <c r="M116" s="180"/>
      <c r="N116" s="105"/>
      <c r="O116" s="76"/>
      <c r="P116" s="110"/>
      <c r="Q116" s="95"/>
      <c r="R116" s="65"/>
    </row>
    <row r="117" spans="2:18" s="12" customFormat="1" ht="15" customHeight="1" x14ac:dyDescent="0.3">
      <c r="B117" s="43">
        <v>310</v>
      </c>
      <c r="C117" s="261" t="s">
        <v>61</v>
      </c>
      <c r="D117" s="283"/>
      <c r="E117" s="20"/>
      <c r="F117" s="181"/>
      <c r="G117" s="181"/>
      <c r="H117" s="232"/>
      <c r="I117" s="323"/>
      <c r="J117" s="196"/>
      <c r="K117" s="409"/>
      <c r="L117" s="211"/>
      <c r="M117" s="180"/>
      <c r="N117" s="105"/>
      <c r="O117" s="76"/>
      <c r="P117" s="110"/>
      <c r="Q117" s="95"/>
      <c r="R117" s="65"/>
    </row>
    <row r="118" spans="2:18" s="12" customFormat="1" ht="15" customHeight="1" x14ac:dyDescent="0.3">
      <c r="B118" s="43">
        <v>311</v>
      </c>
      <c r="C118" s="261" t="s">
        <v>62</v>
      </c>
      <c r="D118" s="283"/>
      <c r="E118" s="20"/>
      <c r="F118" s="181"/>
      <c r="G118" s="181"/>
      <c r="H118" s="232"/>
      <c r="I118" s="323"/>
      <c r="J118" s="196"/>
      <c r="K118" s="409"/>
      <c r="L118" s="211"/>
      <c r="M118" s="180"/>
      <c r="N118" s="105"/>
      <c r="O118" s="76"/>
      <c r="P118" s="110"/>
      <c r="Q118" s="95"/>
      <c r="R118" s="65"/>
    </row>
    <row r="119" spans="2:18" s="12" customFormat="1" ht="15" customHeight="1" x14ac:dyDescent="0.3">
      <c r="B119" s="43">
        <v>312</v>
      </c>
      <c r="C119" s="261" t="s">
        <v>63</v>
      </c>
      <c r="D119" s="283"/>
      <c r="E119" s="20"/>
      <c r="F119" s="181"/>
      <c r="G119" s="181"/>
      <c r="H119" s="232"/>
      <c r="I119" s="323"/>
      <c r="J119" s="196"/>
      <c r="K119" s="409"/>
      <c r="L119" s="211"/>
      <c r="M119" s="180"/>
      <c r="N119" s="105"/>
      <c r="O119" s="76"/>
      <c r="P119" s="110"/>
      <c r="Q119" s="95"/>
      <c r="R119" s="65"/>
    </row>
    <row r="120" spans="2:18" s="12" customFormat="1" ht="15" customHeight="1" x14ac:dyDescent="0.3">
      <c r="B120" s="43">
        <v>313</v>
      </c>
      <c r="C120" s="261" t="s">
        <v>64</v>
      </c>
      <c r="D120" s="283"/>
      <c r="E120" s="20"/>
      <c r="F120" s="181"/>
      <c r="G120" s="181"/>
      <c r="H120" s="232"/>
      <c r="I120" s="323"/>
      <c r="J120" s="196"/>
      <c r="K120" s="409"/>
      <c r="L120" s="211"/>
      <c r="M120" s="180"/>
      <c r="N120" s="105"/>
      <c r="O120" s="76"/>
      <c r="P120" s="110"/>
      <c r="Q120" s="95"/>
      <c r="R120" s="65"/>
    </row>
    <row r="121" spans="2:18" s="12" customFormat="1" ht="15" customHeight="1" x14ac:dyDescent="0.3">
      <c r="B121" s="43"/>
      <c r="C121" s="260"/>
      <c r="D121" s="283"/>
      <c r="E121" s="20"/>
      <c r="F121" s="181"/>
      <c r="G121" s="181"/>
      <c r="H121" s="232"/>
      <c r="I121" s="323"/>
      <c r="J121" s="65"/>
      <c r="K121" s="409"/>
      <c r="L121" s="211"/>
      <c r="M121" s="93"/>
      <c r="N121" s="105"/>
      <c r="O121" s="76"/>
      <c r="P121" s="110"/>
      <c r="Q121" s="95"/>
      <c r="R121" s="65"/>
    </row>
    <row r="122" spans="2:18" s="12" customFormat="1" ht="15" customHeight="1" x14ac:dyDescent="0.3">
      <c r="B122" s="43">
        <v>314</v>
      </c>
      <c r="C122" s="261" t="s">
        <v>79</v>
      </c>
      <c r="D122" s="283"/>
      <c r="E122" s="20"/>
      <c r="F122" s="181"/>
      <c r="G122" s="181"/>
      <c r="H122" s="232"/>
      <c r="I122" s="323"/>
      <c r="J122" s="196"/>
      <c r="K122" s="409"/>
      <c r="L122" s="211"/>
      <c r="M122" s="180"/>
      <c r="N122" s="105"/>
      <c r="O122" s="76"/>
      <c r="P122" s="110"/>
      <c r="Q122" s="95"/>
      <c r="R122" s="65"/>
    </row>
    <row r="123" spans="2:18" s="12" customFormat="1" ht="15" customHeight="1" x14ac:dyDescent="0.3">
      <c r="B123" s="43">
        <v>315</v>
      </c>
      <c r="C123" s="261" t="s">
        <v>80</v>
      </c>
      <c r="D123" s="283"/>
      <c r="E123" s="20"/>
      <c r="F123" s="181"/>
      <c r="G123" s="181"/>
      <c r="H123" s="232"/>
      <c r="I123" s="323"/>
      <c r="J123" s="196"/>
      <c r="K123" s="409"/>
      <c r="L123" s="211"/>
      <c r="M123" s="180"/>
      <c r="N123" s="105"/>
      <c r="O123" s="76"/>
      <c r="P123" s="110"/>
      <c r="Q123" s="95"/>
      <c r="R123" s="65"/>
    </row>
    <row r="124" spans="2:18" s="12" customFormat="1" ht="15" customHeight="1" x14ac:dyDescent="0.3">
      <c r="B124" s="43">
        <v>316</v>
      </c>
      <c r="C124" s="261" t="s">
        <v>81</v>
      </c>
      <c r="D124" s="283"/>
      <c r="E124" s="20"/>
      <c r="F124" s="181"/>
      <c r="G124" s="181"/>
      <c r="H124" s="232"/>
      <c r="I124" s="323"/>
      <c r="J124" s="196"/>
      <c r="K124" s="409"/>
      <c r="L124" s="211"/>
      <c r="M124" s="180"/>
      <c r="N124" s="105"/>
      <c r="O124" s="76"/>
      <c r="P124" s="110"/>
      <c r="Q124" s="95"/>
      <c r="R124" s="65"/>
    </row>
    <row r="125" spans="2:18" s="12" customFormat="1" ht="15" customHeight="1" x14ac:dyDescent="0.3">
      <c r="B125" s="43">
        <v>317</v>
      </c>
      <c r="C125" s="261" t="s">
        <v>82</v>
      </c>
      <c r="D125" s="283"/>
      <c r="E125" s="20"/>
      <c r="F125" s="181"/>
      <c r="G125" s="181"/>
      <c r="H125" s="232"/>
      <c r="I125" s="323"/>
      <c r="J125" s="196"/>
      <c r="K125" s="409"/>
      <c r="L125" s="211"/>
      <c r="M125" s="180"/>
      <c r="N125" s="105"/>
      <c r="O125" s="76"/>
      <c r="P125" s="110"/>
      <c r="Q125" s="95"/>
      <c r="R125" s="65"/>
    </row>
    <row r="126" spans="2:18" s="12" customFormat="1" ht="15" customHeight="1" x14ac:dyDescent="0.3">
      <c r="B126" s="43">
        <v>318</v>
      </c>
      <c r="C126" s="261" t="s">
        <v>83</v>
      </c>
      <c r="D126" s="283"/>
      <c r="E126" s="20"/>
      <c r="F126" s="181"/>
      <c r="G126" s="181"/>
      <c r="H126" s="232"/>
      <c r="I126" s="323"/>
      <c r="J126" s="196"/>
      <c r="K126" s="409"/>
      <c r="L126" s="211"/>
      <c r="M126" s="180"/>
      <c r="N126" s="105"/>
      <c r="O126" s="76"/>
      <c r="P126" s="110"/>
      <c r="Q126" s="95"/>
      <c r="R126" s="65"/>
    </row>
    <row r="127" spans="2:18" s="12" customFormat="1" ht="15" customHeight="1" x14ac:dyDescent="0.3">
      <c r="B127" s="43">
        <v>319</v>
      </c>
      <c r="C127" s="261" t="s">
        <v>84</v>
      </c>
      <c r="D127" s="283"/>
      <c r="E127" s="20"/>
      <c r="F127" s="181"/>
      <c r="G127" s="181"/>
      <c r="H127" s="232"/>
      <c r="I127" s="323"/>
      <c r="J127" s="196"/>
      <c r="K127" s="409"/>
      <c r="L127" s="211"/>
      <c r="M127" s="180"/>
      <c r="N127" s="105"/>
      <c r="O127" s="76"/>
      <c r="P127" s="110"/>
      <c r="Q127" s="95"/>
      <c r="R127" s="65"/>
    </row>
    <row r="128" spans="2:18" s="12" customFormat="1" ht="15" customHeight="1" x14ac:dyDescent="0.3">
      <c r="B128" s="43"/>
      <c r="C128" s="260"/>
      <c r="D128" s="283"/>
      <c r="E128" s="20"/>
      <c r="F128" s="181"/>
      <c r="G128" s="181"/>
      <c r="H128" s="232"/>
      <c r="I128" s="323"/>
      <c r="J128" s="65"/>
      <c r="K128" s="409"/>
      <c r="L128" s="211"/>
      <c r="M128" s="93"/>
      <c r="N128" s="105"/>
      <c r="O128" s="76"/>
      <c r="P128" s="110"/>
      <c r="Q128" s="95"/>
      <c r="R128" s="65"/>
    </row>
    <row r="129" spans="1:19" s="12" customFormat="1" ht="15" customHeight="1" x14ac:dyDescent="0.3">
      <c r="B129" s="43">
        <v>320</v>
      </c>
      <c r="C129" s="260" t="s">
        <v>139</v>
      </c>
      <c r="D129" s="283"/>
      <c r="E129" s="20"/>
      <c r="F129" s="181"/>
      <c r="G129" s="181"/>
      <c r="H129" s="232"/>
      <c r="I129" s="323"/>
      <c r="J129" s="196"/>
      <c r="K129" s="409"/>
      <c r="L129" s="211"/>
      <c r="M129" s="180"/>
      <c r="N129" s="105"/>
      <c r="O129" s="76"/>
      <c r="P129" s="110"/>
      <c r="Q129" s="95"/>
      <c r="R129" s="65"/>
    </row>
    <row r="130" spans="1:19" s="12" customFormat="1" ht="15" customHeight="1" x14ac:dyDescent="0.3">
      <c r="A130" s="51"/>
      <c r="B130" s="45"/>
      <c r="C130" s="258"/>
      <c r="D130" s="281"/>
      <c r="E130" s="52"/>
      <c r="F130" s="182"/>
      <c r="G130" s="182"/>
      <c r="H130" s="235"/>
      <c r="I130" s="324"/>
      <c r="J130" s="64"/>
      <c r="K130" s="418"/>
      <c r="L130" s="212"/>
      <c r="M130" s="91"/>
      <c r="N130" s="105"/>
      <c r="O130" s="76"/>
      <c r="P130" s="110"/>
      <c r="Q130" s="99"/>
      <c r="R130" s="64"/>
      <c r="S130" s="51"/>
    </row>
    <row r="131" spans="1:19" s="12" customFormat="1" ht="19.5" customHeight="1" x14ac:dyDescent="0.3">
      <c r="A131" s="48"/>
      <c r="B131" s="55">
        <v>330</v>
      </c>
      <c r="C131" s="173" t="s">
        <v>103</v>
      </c>
      <c r="D131" s="282"/>
      <c r="E131" s="66"/>
      <c r="F131" s="183"/>
      <c r="G131" s="183"/>
      <c r="H131" s="236"/>
      <c r="I131" s="325"/>
      <c r="J131" s="50"/>
      <c r="K131" s="419"/>
      <c r="L131" s="213"/>
      <c r="M131" s="92"/>
      <c r="N131" s="105"/>
      <c r="O131" s="76"/>
      <c r="P131" s="110"/>
      <c r="Q131" s="96"/>
      <c r="R131" s="50"/>
      <c r="S131" s="73"/>
    </row>
    <row r="132" spans="1:19" s="12" customFormat="1" ht="15" customHeight="1" x14ac:dyDescent="0.3">
      <c r="B132" s="43">
        <v>331</v>
      </c>
      <c r="C132" s="261" t="s">
        <v>94</v>
      </c>
      <c r="D132" s="283"/>
      <c r="E132" s="20"/>
      <c r="F132" s="181"/>
      <c r="G132" s="181"/>
      <c r="H132" s="232"/>
      <c r="I132" s="323"/>
      <c r="J132" s="196"/>
      <c r="K132" s="409"/>
      <c r="L132" s="211"/>
      <c r="M132" s="180"/>
      <c r="N132" s="105"/>
      <c r="O132" s="76"/>
      <c r="P132" s="110"/>
      <c r="Q132" s="95"/>
      <c r="R132" s="65"/>
    </row>
    <row r="133" spans="1:19" s="12" customFormat="1" ht="15" customHeight="1" x14ac:dyDescent="0.3">
      <c r="B133" s="43">
        <v>332</v>
      </c>
      <c r="C133" s="261" t="s">
        <v>66</v>
      </c>
      <c r="D133" s="283"/>
      <c r="E133" s="20"/>
      <c r="F133" s="336"/>
      <c r="G133" s="336"/>
      <c r="H133" s="401"/>
      <c r="I133" s="337"/>
      <c r="J133" s="338"/>
      <c r="K133" s="420"/>
      <c r="L133" s="339"/>
      <c r="M133" s="340"/>
      <c r="N133" s="341"/>
      <c r="O133" s="342"/>
      <c r="P133" s="343"/>
      <c r="Q133" s="344"/>
      <c r="R133" s="345"/>
      <c r="S133" s="346"/>
    </row>
    <row r="134" spans="1:19" s="12" customFormat="1" ht="15" customHeight="1" x14ac:dyDescent="0.3">
      <c r="B134" s="43">
        <v>333</v>
      </c>
      <c r="C134" s="260" t="s">
        <v>88</v>
      </c>
      <c r="D134" s="283"/>
      <c r="E134" s="20"/>
      <c r="F134" s="336"/>
      <c r="G134" s="336"/>
      <c r="H134" s="401"/>
      <c r="I134" s="337"/>
      <c r="J134" s="338"/>
      <c r="K134" s="420"/>
      <c r="L134" s="339"/>
      <c r="M134" s="340"/>
      <c r="N134" s="341"/>
      <c r="O134" s="342"/>
      <c r="P134" s="343"/>
      <c r="Q134" s="344"/>
      <c r="R134" s="345"/>
      <c r="S134" s="346"/>
    </row>
    <row r="135" spans="1:19" s="12" customFormat="1" ht="15" customHeight="1" x14ac:dyDescent="0.3">
      <c r="B135" s="43">
        <v>334</v>
      </c>
      <c r="C135" s="260" t="s">
        <v>89</v>
      </c>
      <c r="D135" s="283"/>
      <c r="E135" s="20"/>
      <c r="F135" s="336"/>
      <c r="G135" s="336"/>
      <c r="H135" s="401"/>
      <c r="I135" s="337"/>
      <c r="J135" s="338"/>
      <c r="K135" s="420"/>
      <c r="L135" s="339"/>
      <c r="M135" s="340"/>
      <c r="N135" s="341"/>
      <c r="O135" s="342"/>
      <c r="P135" s="343"/>
      <c r="Q135" s="344"/>
      <c r="R135" s="345"/>
      <c r="S135" s="346"/>
    </row>
    <row r="136" spans="1:19" s="12" customFormat="1" ht="15" customHeight="1" x14ac:dyDescent="0.3">
      <c r="B136" s="43"/>
      <c r="C136" s="260"/>
      <c r="D136" s="283"/>
      <c r="E136" s="20"/>
      <c r="F136" s="336"/>
      <c r="G136" s="336"/>
      <c r="H136" s="401"/>
      <c r="I136" s="337"/>
      <c r="J136" s="345"/>
      <c r="K136" s="420"/>
      <c r="L136" s="339"/>
      <c r="M136" s="347"/>
      <c r="N136" s="341"/>
      <c r="O136" s="342"/>
      <c r="P136" s="343"/>
      <c r="Q136" s="344"/>
      <c r="R136" s="345"/>
      <c r="S136" s="346"/>
    </row>
    <row r="137" spans="1:19" s="12" customFormat="1" ht="15" customHeight="1" x14ac:dyDescent="0.3">
      <c r="B137" s="43">
        <v>335</v>
      </c>
      <c r="C137" s="260" t="s">
        <v>139</v>
      </c>
      <c r="D137" s="283"/>
      <c r="E137" s="20"/>
      <c r="F137" s="336"/>
      <c r="G137" s="336"/>
      <c r="H137" s="401"/>
      <c r="I137" s="337"/>
      <c r="J137" s="338"/>
      <c r="K137" s="420"/>
      <c r="L137" s="339"/>
      <c r="M137" s="340"/>
      <c r="N137" s="341"/>
      <c r="O137" s="342"/>
      <c r="P137" s="343"/>
      <c r="Q137" s="344"/>
      <c r="R137" s="345"/>
      <c r="S137" s="346"/>
    </row>
    <row r="138" spans="1:19" s="12" customFormat="1" ht="15" customHeight="1" x14ac:dyDescent="0.3">
      <c r="B138" s="43"/>
      <c r="C138" s="260"/>
      <c r="D138" s="283"/>
      <c r="E138" s="20"/>
      <c r="F138" s="336"/>
      <c r="G138" s="336"/>
      <c r="H138" s="401"/>
      <c r="I138" s="337"/>
      <c r="J138" s="345"/>
      <c r="K138" s="420"/>
      <c r="L138" s="339"/>
      <c r="M138" s="347"/>
      <c r="N138" s="341"/>
      <c r="O138" s="342"/>
      <c r="P138" s="343"/>
      <c r="Q138" s="344"/>
      <c r="R138" s="345"/>
      <c r="S138" s="346"/>
    </row>
    <row r="139" spans="1:19" s="12" customFormat="1" ht="19.5" customHeight="1" x14ac:dyDescent="0.3">
      <c r="B139" s="43"/>
      <c r="C139" s="269" t="s">
        <v>67</v>
      </c>
      <c r="D139" s="292"/>
      <c r="E139" s="20"/>
      <c r="F139" s="336"/>
      <c r="G139" s="336"/>
      <c r="H139" s="401"/>
      <c r="I139" s="337"/>
      <c r="J139" s="345"/>
      <c r="K139" s="420"/>
      <c r="L139" s="339"/>
      <c r="M139" s="347"/>
      <c r="N139" s="341"/>
      <c r="O139" s="342"/>
      <c r="P139" s="343"/>
      <c r="Q139" s="344"/>
      <c r="R139" s="345"/>
      <c r="S139" s="346"/>
    </row>
    <row r="140" spans="1:19" s="12" customFormat="1" ht="15" customHeight="1" x14ac:dyDescent="0.3">
      <c r="B140" s="43"/>
      <c r="C140" s="270" t="s">
        <v>68</v>
      </c>
      <c r="D140" s="293"/>
      <c r="E140" s="20"/>
      <c r="F140" s="336"/>
      <c r="G140" s="336"/>
      <c r="H140" s="401"/>
      <c r="I140" s="337"/>
      <c r="J140" s="345"/>
      <c r="K140" s="420"/>
      <c r="L140" s="339"/>
      <c r="M140" s="347"/>
      <c r="N140" s="341"/>
      <c r="O140" s="342"/>
      <c r="P140" s="343"/>
      <c r="Q140" s="344"/>
      <c r="R140" s="345"/>
      <c r="S140" s="346"/>
    </row>
    <row r="141" spans="1:19" s="12" customFormat="1" ht="15" customHeight="1" x14ac:dyDescent="0.3">
      <c r="B141" s="43"/>
      <c r="C141" s="270" t="s">
        <v>69</v>
      </c>
      <c r="D141" s="293"/>
      <c r="E141" s="20"/>
      <c r="F141" s="336"/>
      <c r="G141" s="336"/>
      <c r="H141" s="401"/>
      <c r="I141" s="337"/>
      <c r="J141" s="345"/>
      <c r="K141" s="420"/>
      <c r="L141" s="339"/>
      <c r="M141" s="347"/>
      <c r="N141" s="341"/>
      <c r="O141" s="342"/>
      <c r="P141" s="343"/>
      <c r="Q141" s="344"/>
      <c r="R141" s="345"/>
      <c r="S141" s="346"/>
    </row>
    <row r="142" spans="1:19" s="12" customFormat="1" ht="15" customHeight="1" x14ac:dyDescent="0.3">
      <c r="B142" s="43"/>
      <c r="C142" s="270" t="s">
        <v>70</v>
      </c>
      <c r="D142" s="293"/>
      <c r="E142" s="20"/>
      <c r="F142" s="336"/>
      <c r="G142" s="336"/>
      <c r="H142" s="401"/>
      <c r="I142" s="337"/>
      <c r="J142" s="345"/>
      <c r="K142" s="420"/>
      <c r="L142" s="339"/>
      <c r="M142" s="347"/>
      <c r="N142" s="341"/>
      <c r="O142" s="342"/>
      <c r="P142" s="343"/>
      <c r="Q142" s="344"/>
      <c r="R142" s="345"/>
      <c r="S142" s="346"/>
    </row>
    <row r="143" spans="1:19" s="12" customFormat="1" ht="15" customHeight="1" x14ac:dyDescent="0.3">
      <c r="A143" s="51"/>
      <c r="B143" s="45"/>
      <c r="C143" s="271"/>
      <c r="D143" s="294"/>
      <c r="E143" s="52"/>
      <c r="F143" s="182"/>
      <c r="G143" s="182"/>
      <c r="H143" s="235"/>
      <c r="I143" s="324"/>
      <c r="J143" s="64"/>
      <c r="K143" s="418"/>
      <c r="L143" s="212"/>
      <c r="M143" s="91"/>
      <c r="N143" s="105"/>
      <c r="O143" s="76"/>
      <c r="P143" s="110"/>
      <c r="Q143" s="99"/>
      <c r="R143" s="64"/>
      <c r="S143" s="51"/>
    </row>
    <row r="144" spans="1:19" s="12" customFormat="1" ht="19.5" customHeight="1" x14ac:dyDescent="0.3">
      <c r="A144" s="48"/>
      <c r="B144" s="55">
        <v>340</v>
      </c>
      <c r="C144" s="259" t="s">
        <v>71</v>
      </c>
      <c r="D144" s="282"/>
      <c r="E144" s="66"/>
      <c r="F144" s="183"/>
      <c r="G144" s="183"/>
      <c r="H144" s="236"/>
      <c r="I144" s="325"/>
      <c r="J144" s="226"/>
      <c r="K144" s="419"/>
      <c r="L144" s="213"/>
      <c r="M144" s="92"/>
      <c r="N144" s="105"/>
      <c r="O144" s="76"/>
      <c r="P144" s="110"/>
      <c r="Q144" s="96"/>
      <c r="R144" s="50"/>
      <c r="S144" s="73"/>
    </row>
    <row r="145" spans="1:19" s="12" customFormat="1" ht="15" customHeight="1" x14ac:dyDescent="0.3">
      <c r="B145" s="43">
        <v>341</v>
      </c>
      <c r="C145" s="260" t="s">
        <v>72</v>
      </c>
      <c r="D145" s="283"/>
      <c r="E145" s="20"/>
      <c r="F145" s="181"/>
      <c r="G145" s="181"/>
      <c r="H145" s="232"/>
      <c r="I145" s="323"/>
      <c r="J145" s="65"/>
      <c r="K145" s="409"/>
      <c r="L145" s="211"/>
      <c r="M145" s="93"/>
      <c r="N145" s="105"/>
      <c r="O145" s="76"/>
      <c r="P145" s="110"/>
      <c r="Q145" s="95"/>
      <c r="R145" s="65"/>
    </row>
    <row r="146" spans="1:19" s="12" customFormat="1" ht="15" customHeight="1" x14ac:dyDescent="0.3">
      <c r="B146" s="43">
        <v>342</v>
      </c>
      <c r="C146" s="260" t="s">
        <v>73</v>
      </c>
      <c r="D146" s="283"/>
      <c r="E146" s="20"/>
      <c r="F146" s="181"/>
      <c r="G146" s="181"/>
      <c r="H146" s="232"/>
      <c r="I146" s="323"/>
      <c r="J146" s="65"/>
      <c r="K146" s="409"/>
      <c r="L146" s="211"/>
      <c r="M146" s="93"/>
      <c r="N146" s="105"/>
      <c r="O146" s="76"/>
      <c r="P146" s="110"/>
      <c r="Q146" s="95"/>
      <c r="R146" s="65"/>
    </row>
    <row r="147" spans="1:19" s="12" customFormat="1" ht="15" customHeight="1" x14ac:dyDescent="0.3">
      <c r="B147" s="43">
        <v>343</v>
      </c>
      <c r="C147" s="260" t="s">
        <v>74</v>
      </c>
      <c r="D147" s="283"/>
      <c r="E147" s="20"/>
      <c r="F147" s="181"/>
      <c r="G147" s="181"/>
      <c r="H147" s="232"/>
      <c r="I147" s="323"/>
      <c r="J147" s="196"/>
      <c r="K147" s="409"/>
      <c r="L147" s="211"/>
      <c r="M147" s="180"/>
      <c r="N147" s="105"/>
      <c r="O147" s="76"/>
      <c r="P147" s="110"/>
      <c r="Q147" s="95"/>
      <c r="R147" s="65"/>
    </row>
    <row r="148" spans="1:19" s="12" customFormat="1" ht="15" customHeight="1" x14ac:dyDescent="0.3">
      <c r="B148" s="43"/>
      <c r="C148" s="260"/>
      <c r="D148" s="283"/>
      <c r="E148" s="20"/>
      <c r="F148" s="181"/>
      <c r="G148" s="181"/>
      <c r="H148" s="232"/>
      <c r="I148" s="323"/>
      <c r="J148" s="65"/>
      <c r="K148" s="409"/>
      <c r="L148" s="211"/>
      <c r="M148" s="93"/>
      <c r="N148" s="105"/>
      <c r="O148" s="76"/>
      <c r="P148" s="110"/>
      <c r="Q148" s="95"/>
      <c r="R148" s="65"/>
    </row>
    <row r="149" spans="1:19" s="12" customFormat="1" ht="15" customHeight="1" x14ac:dyDescent="0.3">
      <c r="B149" s="43">
        <v>344</v>
      </c>
      <c r="C149" s="260" t="s">
        <v>75</v>
      </c>
      <c r="D149" s="283"/>
      <c r="E149" s="20"/>
      <c r="F149" s="181"/>
      <c r="G149" s="181"/>
      <c r="H149" s="232"/>
      <c r="I149" s="323"/>
      <c r="J149" s="196"/>
      <c r="K149" s="409"/>
      <c r="L149" s="211"/>
      <c r="M149" s="180"/>
      <c r="N149" s="105"/>
      <c r="O149" s="76"/>
      <c r="P149" s="110"/>
      <c r="Q149" s="95"/>
      <c r="R149" s="65"/>
    </row>
    <row r="150" spans="1:19" s="12" customFormat="1" ht="15" customHeight="1" x14ac:dyDescent="0.3">
      <c r="B150" s="43">
        <v>345</v>
      </c>
      <c r="C150" s="260" t="s">
        <v>76</v>
      </c>
      <c r="D150" s="283"/>
      <c r="E150" s="20"/>
      <c r="F150" s="181"/>
      <c r="G150" s="181"/>
      <c r="H150" s="232"/>
      <c r="I150" s="323"/>
      <c r="J150" s="196"/>
      <c r="K150" s="409"/>
      <c r="L150" s="211"/>
      <c r="M150" s="180"/>
      <c r="N150" s="105"/>
      <c r="O150" s="76"/>
      <c r="P150" s="110"/>
      <c r="Q150" s="95"/>
      <c r="R150" s="65"/>
    </row>
    <row r="151" spans="1:19" s="12" customFormat="1" ht="15" customHeight="1" thickBot="1" x14ac:dyDescent="0.35">
      <c r="B151" s="43"/>
      <c r="C151" s="260"/>
      <c r="D151" s="283"/>
      <c r="E151" s="20"/>
      <c r="F151" s="181"/>
      <c r="G151" s="181"/>
      <c r="H151" s="232"/>
      <c r="I151" s="323"/>
      <c r="J151" s="65"/>
      <c r="K151" s="409"/>
      <c r="L151" s="211"/>
      <c r="M151" s="93"/>
      <c r="N151" s="105"/>
      <c r="O151" s="76"/>
      <c r="P151" s="110"/>
      <c r="Q151" s="95"/>
      <c r="R151" s="65"/>
    </row>
    <row r="152" spans="1:19" s="47" customFormat="1" ht="19.5" customHeight="1" x14ac:dyDescent="0.3">
      <c r="A152" s="67"/>
      <c r="B152" s="68" t="s">
        <v>65</v>
      </c>
      <c r="C152" s="262"/>
      <c r="D152" s="256"/>
      <c r="E152" s="69"/>
      <c r="F152" s="185"/>
      <c r="G152" s="185"/>
      <c r="H152" s="396"/>
      <c r="I152" s="327"/>
      <c r="J152" s="70"/>
      <c r="K152" s="410"/>
      <c r="L152" s="215"/>
      <c r="M152" s="94"/>
      <c r="N152" s="104"/>
      <c r="O152" s="58"/>
      <c r="P152" s="109"/>
      <c r="Q152" s="101"/>
      <c r="R152" s="70"/>
      <c r="S152" s="71"/>
    </row>
    <row r="153" spans="1:19" s="12" customFormat="1" ht="15" customHeight="1" x14ac:dyDescent="0.3">
      <c r="A153" s="61"/>
      <c r="B153" s="62">
        <v>350</v>
      </c>
      <c r="C153" s="263" t="s">
        <v>77</v>
      </c>
      <c r="D153" s="285"/>
      <c r="E153" s="139" t="s">
        <v>181</v>
      </c>
      <c r="F153" s="194">
        <f>SUM(F106:F111,F113)</f>
        <v>0</v>
      </c>
      <c r="G153" s="194">
        <f>SUM(G106:G111,G113)</f>
        <v>0</v>
      </c>
      <c r="H153" s="334">
        <f>SUM(H106:H111,H113)</f>
        <v>0</v>
      </c>
      <c r="I153" s="334">
        <f>SUM(I106:I111,I113)</f>
        <v>0</v>
      </c>
      <c r="J153" s="307"/>
      <c r="K153" s="411">
        <f>SUM(K106:K111,K113)</f>
        <v>0</v>
      </c>
      <c r="L153" s="389">
        <f>SUM(L106:L111,L113)</f>
        <v>0</v>
      </c>
      <c r="M153" s="309"/>
      <c r="N153" s="141"/>
      <c r="O153" s="142"/>
      <c r="P153" s="143"/>
      <c r="Q153" s="191">
        <f>SUM(Q106:Q111,Q113)</f>
        <v>0</v>
      </c>
      <c r="R153" s="311"/>
      <c r="S153" s="144"/>
    </row>
    <row r="154" spans="1:19" s="12" customFormat="1" ht="15" customHeight="1" x14ac:dyDescent="0.3">
      <c r="A154" s="61"/>
      <c r="B154" s="62">
        <v>351</v>
      </c>
      <c r="C154" s="275" t="s">
        <v>78</v>
      </c>
      <c r="D154" s="285"/>
      <c r="E154" s="139" t="s">
        <v>182</v>
      </c>
      <c r="F154" s="191">
        <f>SUM(F115:F120)</f>
        <v>0</v>
      </c>
      <c r="G154" s="191">
        <f>SUM(G115:G120)</f>
        <v>0</v>
      </c>
      <c r="H154" s="397">
        <f>SUM(H115:H120)</f>
        <v>0</v>
      </c>
      <c r="I154" s="397">
        <f>SUM(I115:I120)</f>
        <v>0</v>
      </c>
      <c r="J154" s="307"/>
      <c r="K154" s="411">
        <f>SUM(K115:K120)</f>
        <v>0</v>
      </c>
      <c r="L154" s="328">
        <f>SUM(L115:L120)</f>
        <v>0</v>
      </c>
      <c r="M154" s="309"/>
      <c r="N154" s="141"/>
      <c r="O154" s="142"/>
      <c r="P154" s="143"/>
      <c r="Q154" s="191">
        <f>SUM(Q115:Q120)</f>
        <v>0</v>
      </c>
      <c r="R154" s="307"/>
      <c r="S154" s="144"/>
    </row>
    <row r="155" spans="1:19" s="12" customFormat="1" ht="15" customHeight="1" x14ac:dyDescent="0.3">
      <c r="A155" s="78"/>
      <c r="B155" s="79">
        <v>352</v>
      </c>
      <c r="C155" s="276" t="s">
        <v>85</v>
      </c>
      <c r="D155" s="286"/>
      <c r="E155" s="156" t="s">
        <v>183</v>
      </c>
      <c r="F155" s="192">
        <f>SUM(F122:F127)</f>
        <v>0</v>
      </c>
      <c r="G155" s="192">
        <f>SUM(G122:G127)</f>
        <v>0</v>
      </c>
      <c r="H155" s="398">
        <f>SUM(H122:H127)</f>
        <v>0</v>
      </c>
      <c r="I155" s="398">
        <f>SUM(I122:I127)</f>
        <v>0</v>
      </c>
      <c r="J155" s="308"/>
      <c r="K155" s="412">
        <f>SUM(K122:K127)</f>
        <v>0</v>
      </c>
      <c r="L155" s="329">
        <f>SUM(L122:L127)</f>
        <v>0</v>
      </c>
      <c r="M155" s="310"/>
      <c r="N155" s="141"/>
      <c r="O155" s="142"/>
      <c r="P155" s="143"/>
      <c r="Q155" s="192">
        <f>SUM(Q122:Q127)</f>
        <v>0</v>
      </c>
      <c r="R155" s="308"/>
      <c r="S155" s="159"/>
    </row>
    <row r="156" spans="1:19" s="12" customFormat="1" ht="19.5" customHeight="1" x14ac:dyDescent="0.3">
      <c r="A156" s="118"/>
      <c r="B156" s="119">
        <v>355</v>
      </c>
      <c r="C156" s="265" t="s">
        <v>91</v>
      </c>
      <c r="D156" s="287"/>
      <c r="E156" s="125"/>
      <c r="F156" s="186">
        <f>SUM(F153:F155)</f>
        <v>0</v>
      </c>
      <c r="G156" s="186">
        <f>SUM(G153:G155)</f>
        <v>0</v>
      </c>
      <c r="H156" s="335">
        <f>SUM(H153:H155)</f>
        <v>0</v>
      </c>
      <c r="I156" s="335">
        <f>SUM(I153:I155)</f>
        <v>0</v>
      </c>
      <c r="J156" s="122"/>
      <c r="K156" s="413"/>
      <c r="L156" s="388">
        <f>SUM(L153:L155)</f>
        <v>0</v>
      </c>
      <c r="M156" s="121"/>
      <c r="N156" s="105"/>
      <c r="O156" s="76"/>
      <c r="P156" s="110"/>
      <c r="Q156" s="187">
        <f>SUM(Q153:Q155)</f>
        <v>0</v>
      </c>
      <c r="R156" s="122"/>
      <c r="S156" s="118"/>
    </row>
    <row r="157" spans="1:19" s="74" customFormat="1" ht="15" customHeight="1" x14ac:dyDescent="0.3">
      <c r="A157" s="149"/>
      <c r="B157" s="150"/>
      <c r="C157" s="272"/>
      <c r="D157" s="295"/>
      <c r="E157" s="151"/>
      <c r="F157" s="193"/>
      <c r="G157" s="193"/>
      <c r="H157" s="402"/>
      <c r="I157" s="402"/>
      <c r="J157" s="154"/>
      <c r="K157" s="421"/>
      <c r="L157" s="333"/>
      <c r="M157" s="152"/>
      <c r="N157" s="105"/>
      <c r="O157" s="76"/>
      <c r="P157" s="110"/>
      <c r="Q157" s="153"/>
      <c r="R157" s="154"/>
      <c r="S157" s="149"/>
    </row>
    <row r="158" spans="1:19" s="12" customFormat="1" ht="15" customHeight="1" x14ac:dyDescent="0.3">
      <c r="A158" s="147"/>
      <c r="B158" s="62">
        <v>360</v>
      </c>
      <c r="C158" s="263" t="s">
        <v>86</v>
      </c>
      <c r="D158" s="285"/>
      <c r="E158" s="139" t="s">
        <v>163</v>
      </c>
      <c r="F158" s="348">
        <f>F132+F133</f>
        <v>0</v>
      </c>
      <c r="G158" s="348">
        <f>G132+G133</f>
        <v>0</v>
      </c>
      <c r="H158" s="403">
        <f>H132+H133</f>
        <v>0</v>
      </c>
      <c r="I158" s="403">
        <f>I132+I133</f>
        <v>0</v>
      </c>
      <c r="J158" s="349"/>
      <c r="K158" s="422">
        <f>K132+K133</f>
        <v>0</v>
      </c>
      <c r="L158" s="362">
        <f>L132+L133</f>
        <v>0</v>
      </c>
      <c r="M158" s="351"/>
      <c r="N158" s="352"/>
      <c r="O158" s="353"/>
      <c r="P158" s="354"/>
      <c r="Q158" s="350">
        <f>Q132+Q133</f>
        <v>0</v>
      </c>
      <c r="R158" s="349"/>
      <c r="S158" s="155"/>
    </row>
    <row r="159" spans="1:19" s="12" customFormat="1" ht="15" customHeight="1" x14ac:dyDescent="0.3">
      <c r="A159" s="148"/>
      <c r="B159" s="79">
        <v>361</v>
      </c>
      <c r="C159" s="264" t="s">
        <v>87</v>
      </c>
      <c r="D159" s="286"/>
      <c r="E159" s="156" t="s">
        <v>164</v>
      </c>
      <c r="F159" s="355">
        <f>F134+F135</f>
        <v>0</v>
      </c>
      <c r="G159" s="355">
        <f>G134+G135</f>
        <v>0</v>
      </c>
      <c r="H159" s="404">
        <f>H134+H135</f>
        <v>0</v>
      </c>
      <c r="I159" s="404">
        <f>I134+I135</f>
        <v>0</v>
      </c>
      <c r="J159" s="356"/>
      <c r="K159" s="423">
        <f>K134+K135</f>
        <v>0</v>
      </c>
      <c r="L159" s="436">
        <f>L134+L135</f>
        <v>0</v>
      </c>
      <c r="M159" s="357"/>
      <c r="N159" s="352"/>
      <c r="O159" s="353"/>
      <c r="P159" s="354"/>
      <c r="Q159" s="355">
        <f>Q134+Q135</f>
        <v>0</v>
      </c>
      <c r="R159" s="356"/>
      <c r="S159" s="158"/>
    </row>
    <row r="160" spans="1:19" s="12" customFormat="1" ht="19.5" customHeight="1" x14ac:dyDescent="0.3">
      <c r="A160" s="118"/>
      <c r="B160" s="119">
        <v>365</v>
      </c>
      <c r="C160" s="265" t="s">
        <v>90</v>
      </c>
      <c r="D160" s="287"/>
      <c r="E160" s="125"/>
      <c r="F160" s="358">
        <f>SUM(F158:F159)</f>
        <v>0</v>
      </c>
      <c r="G160" s="358">
        <f>SUM(G158:G159)</f>
        <v>0</v>
      </c>
      <c r="H160" s="405">
        <f>SUM(H158:H159)</f>
        <v>0</v>
      </c>
      <c r="I160" s="405">
        <f>SUM(I158:I159)</f>
        <v>0</v>
      </c>
      <c r="J160" s="359"/>
      <c r="K160" s="424">
        <f>SUM(K158:K159)</f>
        <v>0</v>
      </c>
      <c r="L160" s="437">
        <f>SUM(L158:L159)</f>
        <v>0</v>
      </c>
      <c r="M160" s="361"/>
      <c r="N160" s="341"/>
      <c r="O160" s="342"/>
      <c r="P160" s="343"/>
      <c r="Q160" s="360">
        <f>SUM(Q158:Q159)</f>
        <v>0</v>
      </c>
      <c r="R160" s="359"/>
      <c r="S160" s="118"/>
    </row>
    <row r="161" spans="1:19" s="74" customFormat="1" ht="15" customHeight="1" x14ac:dyDescent="0.3">
      <c r="A161" s="131"/>
      <c r="B161" s="132">
        <v>366</v>
      </c>
      <c r="C161" s="266" t="s">
        <v>93</v>
      </c>
      <c r="D161" s="289"/>
      <c r="E161" s="137" t="s">
        <v>165</v>
      </c>
      <c r="F161" s="348">
        <f t="shared" ref="F161:H162" si="0">F132+F134</f>
        <v>0</v>
      </c>
      <c r="G161" s="348">
        <f t="shared" si="0"/>
        <v>0</v>
      </c>
      <c r="H161" s="403">
        <f t="shared" si="0"/>
        <v>0</v>
      </c>
      <c r="I161" s="403">
        <f t="shared" ref="I161" si="1">I132+I134</f>
        <v>0</v>
      </c>
      <c r="J161" s="363"/>
      <c r="K161" s="425">
        <f>K132+K134</f>
        <v>0</v>
      </c>
      <c r="L161" s="362">
        <f t="shared" ref="L161" si="2">L132+L134</f>
        <v>0</v>
      </c>
      <c r="M161" s="364"/>
      <c r="N161" s="365"/>
      <c r="O161" s="366"/>
      <c r="P161" s="367"/>
      <c r="Q161" s="348">
        <f>Q132+Q134</f>
        <v>0</v>
      </c>
      <c r="R161" s="363"/>
      <c r="S161" s="145"/>
    </row>
    <row r="162" spans="1:19" s="74" customFormat="1" ht="15" customHeight="1" x14ac:dyDescent="0.3">
      <c r="A162" s="134"/>
      <c r="B162" s="135">
        <v>367</v>
      </c>
      <c r="C162" s="267" t="s">
        <v>92</v>
      </c>
      <c r="D162" s="290"/>
      <c r="E162" s="138" t="s">
        <v>166</v>
      </c>
      <c r="F162" s="368">
        <f t="shared" si="0"/>
        <v>0</v>
      </c>
      <c r="G162" s="368">
        <f t="shared" si="0"/>
        <v>0</v>
      </c>
      <c r="H162" s="406">
        <f t="shared" si="0"/>
        <v>0</v>
      </c>
      <c r="I162" s="406">
        <f t="shared" ref="I162" si="3">I133+I135</f>
        <v>0</v>
      </c>
      <c r="J162" s="370"/>
      <c r="K162" s="426">
        <f>K133+K135</f>
        <v>0</v>
      </c>
      <c r="L162" s="369">
        <f t="shared" ref="L162" si="4">L133+L135</f>
        <v>0</v>
      </c>
      <c r="M162" s="372"/>
      <c r="N162" s="373"/>
      <c r="O162" s="374"/>
      <c r="P162" s="375"/>
      <c r="Q162" s="371">
        <f>Q133+Q135</f>
        <v>0</v>
      </c>
      <c r="R162" s="370"/>
      <c r="S162" s="146"/>
    </row>
    <row r="163" spans="1:19" s="74" customFormat="1" ht="15" customHeight="1" x14ac:dyDescent="0.3">
      <c r="B163" s="75"/>
      <c r="C163" s="273"/>
      <c r="D163" s="296"/>
      <c r="E163" s="77"/>
      <c r="F163" s="195"/>
      <c r="G163" s="195"/>
      <c r="H163" s="407"/>
      <c r="I163" s="391"/>
      <c r="J163" s="65"/>
      <c r="K163" s="427"/>
      <c r="L163" s="217"/>
      <c r="M163" s="93"/>
      <c r="N163" s="105"/>
      <c r="O163" s="76"/>
      <c r="P163" s="110"/>
      <c r="Q163" s="100"/>
      <c r="R163" s="65"/>
    </row>
    <row r="164" spans="1:19" s="12" customFormat="1" ht="15" customHeight="1" thickBot="1" x14ac:dyDescent="0.35">
      <c r="A164" s="22"/>
      <c r="B164" s="44"/>
      <c r="C164" s="237"/>
      <c r="D164" s="279"/>
      <c r="E164" s="21"/>
      <c r="F164" s="184"/>
      <c r="G164" s="184"/>
      <c r="H164" s="233"/>
      <c r="I164" s="326"/>
      <c r="J164" s="63"/>
      <c r="K164" s="416"/>
      <c r="L164" s="214"/>
      <c r="M164" s="90"/>
      <c r="N164" s="105"/>
      <c r="O164" s="76"/>
      <c r="P164" s="110"/>
      <c r="Q164" s="97"/>
      <c r="R164" s="63"/>
      <c r="S164" s="23"/>
    </row>
    <row r="165" spans="1:19" s="47" customFormat="1" ht="20.25" customHeight="1" x14ac:dyDescent="0.3">
      <c r="A165" s="128"/>
      <c r="B165" s="127" t="s">
        <v>143</v>
      </c>
      <c r="C165" s="268"/>
      <c r="D165" s="280"/>
      <c r="E165" s="113"/>
      <c r="F165" s="188"/>
      <c r="G165" s="188"/>
      <c r="H165" s="234"/>
      <c r="I165" s="332"/>
      <c r="J165" s="117"/>
      <c r="K165" s="417"/>
      <c r="L165" s="216"/>
      <c r="M165" s="115"/>
      <c r="N165" s="104"/>
      <c r="O165" s="58"/>
      <c r="P165" s="109"/>
      <c r="Q165" s="98"/>
      <c r="R165" s="60"/>
      <c r="S165" s="59"/>
    </row>
    <row r="166" spans="1:19" s="12" customFormat="1" ht="15" customHeight="1" x14ac:dyDescent="0.3">
      <c r="A166" s="51"/>
      <c r="B166" s="45"/>
      <c r="C166" s="260"/>
      <c r="D166" s="281"/>
      <c r="E166" s="52"/>
      <c r="F166" s="182"/>
      <c r="G166" s="182"/>
      <c r="H166" s="235"/>
      <c r="I166" s="324"/>
      <c r="J166" s="64"/>
      <c r="K166" s="418"/>
      <c r="L166" s="212"/>
      <c r="M166" s="91"/>
      <c r="N166" s="105"/>
      <c r="O166" s="76"/>
      <c r="P166" s="110"/>
      <c r="Q166" s="130"/>
      <c r="R166" s="64"/>
      <c r="S166" s="54"/>
    </row>
    <row r="167" spans="1:19" s="12" customFormat="1" ht="19.5" customHeight="1" x14ac:dyDescent="0.3">
      <c r="A167" s="48"/>
      <c r="B167" s="55">
        <v>400</v>
      </c>
      <c r="C167" s="277" t="s">
        <v>104</v>
      </c>
      <c r="D167" s="297"/>
      <c r="E167" s="66"/>
      <c r="F167" s="183"/>
      <c r="G167" s="183"/>
      <c r="H167" s="236"/>
      <c r="I167" s="325"/>
      <c r="J167" s="50"/>
      <c r="K167" s="419"/>
      <c r="L167" s="213"/>
      <c r="M167" s="92"/>
      <c r="N167" s="105"/>
      <c r="O167" s="76"/>
      <c r="P167" s="110"/>
      <c r="Q167" s="96"/>
      <c r="R167" s="50"/>
      <c r="S167" s="73"/>
    </row>
    <row r="168" spans="1:19" s="12" customFormat="1" ht="15" customHeight="1" x14ac:dyDescent="0.3">
      <c r="B168" s="43">
        <v>401</v>
      </c>
      <c r="C168" s="261" t="s">
        <v>105</v>
      </c>
      <c r="D168" s="283"/>
      <c r="E168" s="20"/>
      <c r="F168" s="181"/>
      <c r="G168" s="181"/>
      <c r="H168" s="232"/>
      <c r="I168" s="323"/>
      <c r="J168" s="196"/>
      <c r="K168" s="409"/>
      <c r="L168" s="211"/>
      <c r="M168" s="180"/>
      <c r="N168" s="105"/>
      <c r="O168" s="76"/>
      <c r="P168" s="110"/>
      <c r="Q168" s="95"/>
      <c r="R168" s="65"/>
    </row>
    <row r="169" spans="1:19" s="12" customFormat="1" ht="15" customHeight="1" x14ac:dyDescent="0.3">
      <c r="B169" s="43">
        <v>402</v>
      </c>
      <c r="C169" s="261" t="s">
        <v>106</v>
      </c>
      <c r="D169" s="283"/>
      <c r="E169" s="20"/>
      <c r="F169" s="181"/>
      <c r="G169" s="181"/>
      <c r="H169" s="232"/>
      <c r="I169" s="323"/>
      <c r="J169" s="196"/>
      <c r="K169" s="409"/>
      <c r="L169" s="211"/>
      <c r="M169" s="180"/>
      <c r="N169" s="105"/>
      <c r="O169" s="76"/>
      <c r="P169" s="110"/>
      <c r="Q169" s="95"/>
      <c r="R169" s="65"/>
    </row>
    <row r="170" spans="1:19" s="12" customFormat="1" ht="15" customHeight="1" x14ac:dyDescent="0.3">
      <c r="B170" s="43">
        <v>403</v>
      </c>
      <c r="C170" s="261" t="s">
        <v>107</v>
      </c>
      <c r="D170" s="283"/>
      <c r="E170" s="20"/>
      <c r="F170" s="181"/>
      <c r="G170" s="181"/>
      <c r="H170" s="232"/>
      <c r="I170" s="323"/>
      <c r="J170" s="196"/>
      <c r="K170" s="409"/>
      <c r="L170" s="211"/>
      <c r="M170" s="180"/>
      <c r="N170" s="105"/>
      <c r="O170" s="76"/>
      <c r="P170" s="110"/>
      <c r="Q170" s="95"/>
      <c r="R170" s="65"/>
    </row>
    <row r="171" spans="1:19" s="12" customFormat="1" ht="15" customHeight="1" x14ac:dyDescent="0.3">
      <c r="B171" s="43">
        <v>404</v>
      </c>
      <c r="C171" s="261" t="s">
        <v>108</v>
      </c>
      <c r="D171" s="283"/>
      <c r="E171" s="20"/>
      <c r="F171" s="181"/>
      <c r="G171" s="181"/>
      <c r="H171" s="232"/>
      <c r="I171" s="323"/>
      <c r="J171" s="196"/>
      <c r="K171" s="409"/>
      <c r="L171" s="211"/>
      <c r="M171" s="180"/>
      <c r="N171" s="105"/>
      <c r="O171" s="76"/>
      <c r="P171" s="110"/>
      <c r="Q171" s="95"/>
      <c r="R171" s="65"/>
    </row>
    <row r="172" spans="1:19" s="12" customFormat="1" ht="15" customHeight="1" x14ac:dyDescent="0.3">
      <c r="B172" s="43">
        <v>405</v>
      </c>
      <c r="C172" s="261" t="s">
        <v>109</v>
      </c>
      <c r="D172" s="283"/>
      <c r="E172" s="20"/>
      <c r="F172" s="181"/>
      <c r="G172" s="181"/>
      <c r="H172" s="232"/>
      <c r="I172" s="323"/>
      <c r="J172" s="196"/>
      <c r="K172" s="409"/>
      <c r="L172" s="211"/>
      <c r="M172" s="180"/>
      <c r="N172" s="105"/>
      <c r="O172" s="76"/>
      <c r="P172" s="110"/>
      <c r="Q172" s="95"/>
      <c r="R172" s="65"/>
    </row>
    <row r="173" spans="1:19" s="12" customFormat="1" ht="15" customHeight="1" x14ac:dyDescent="0.3">
      <c r="B173" s="43">
        <v>406</v>
      </c>
      <c r="C173" s="261" t="s">
        <v>110</v>
      </c>
      <c r="D173" s="283"/>
      <c r="E173" s="20"/>
      <c r="F173" s="181"/>
      <c r="G173" s="181"/>
      <c r="H173" s="232"/>
      <c r="I173" s="323"/>
      <c r="J173" s="196"/>
      <c r="K173" s="409"/>
      <c r="L173" s="211"/>
      <c r="M173" s="180"/>
      <c r="N173" s="105"/>
      <c r="O173" s="76"/>
      <c r="P173" s="110"/>
      <c r="Q173" s="95"/>
      <c r="R173" s="65"/>
    </row>
    <row r="174" spans="1:19" s="12" customFormat="1" ht="15" customHeight="1" x14ac:dyDescent="0.3">
      <c r="B174" s="43">
        <v>407</v>
      </c>
      <c r="C174" s="260" t="s">
        <v>113</v>
      </c>
      <c r="D174" s="283"/>
      <c r="E174" s="20"/>
      <c r="F174" s="181"/>
      <c r="G174" s="181"/>
      <c r="H174" s="232"/>
      <c r="I174" s="323"/>
      <c r="J174" s="196"/>
      <c r="K174" s="409"/>
      <c r="L174" s="211"/>
      <c r="M174" s="180"/>
      <c r="N174" s="105"/>
      <c r="O174" s="76"/>
      <c r="P174" s="110"/>
      <c r="Q174" s="95"/>
      <c r="R174" s="65"/>
    </row>
    <row r="175" spans="1:19" s="12" customFormat="1" ht="15" customHeight="1" x14ac:dyDescent="0.3">
      <c r="B175" s="43">
        <v>408</v>
      </c>
      <c r="C175" s="260" t="s">
        <v>114</v>
      </c>
      <c r="D175" s="283"/>
      <c r="E175" s="20"/>
      <c r="F175" s="181"/>
      <c r="G175" s="181"/>
      <c r="H175" s="232"/>
      <c r="I175" s="323"/>
      <c r="J175" s="196"/>
      <c r="K175" s="409"/>
      <c r="L175" s="211"/>
      <c r="M175" s="180"/>
      <c r="N175" s="105"/>
      <c r="O175" s="76"/>
      <c r="P175" s="110"/>
      <c r="Q175" s="95"/>
      <c r="R175" s="65"/>
    </row>
    <row r="176" spans="1:19" s="12" customFormat="1" ht="15" customHeight="1" x14ac:dyDescent="0.3">
      <c r="B176" s="43">
        <v>409</v>
      </c>
      <c r="C176" s="260" t="s">
        <v>115</v>
      </c>
      <c r="D176" s="283"/>
      <c r="E176" s="20"/>
      <c r="F176" s="181"/>
      <c r="G176" s="181"/>
      <c r="H176" s="232"/>
      <c r="I176" s="323"/>
      <c r="J176" s="196"/>
      <c r="K176" s="409"/>
      <c r="L176" s="211"/>
      <c r="M176" s="180"/>
      <c r="N176" s="105"/>
      <c r="O176" s="76"/>
      <c r="P176" s="110"/>
      <c r="Q176" s="95"/>
      <c r="R176" s="65"/>
    </row>
    <row r="177" spans="1:19" s="12" customFormat="1" ht="15" customHeight="1" x14ac:dyDescent="0.3">
      <c r="B177" s="43"/>
      <c r="C177" s="260"/>
      <c r="D177" s="283"/>
      <c r="E177" s="20"/>
      <c r="F177" s="181"/>
      <c r="G177" s="181"/>
      <c r="H177" s="232"/>
      <c r="I177" s="323"/>
      <c r="J177" s="65"/>
      <c r="K177" s="409"/>
      <c r="L177" s="211"/>
      <c r="M177" s="93"/>
      <c r="N177" s="105"/>
      <c r="O177" s="76"/>
      <c r="P177" s="110"/>
      <c r="Q177" s="95"/>
      <c r="R177" s="65"/>
    </row>
    <row r="178" spans="1:19" s="12" customFormat="1" ht="15" customHeight="1" x14ac:dyDescent="0.3">
      <c r="B178" s="43">
        <v>410</v>
      </c>
      <c r="C178" s="260" t="s">
        <v>139</v>
      </c>
      <c r="D178" s="283"/>
      <c r="E178" s="20"/>
      <c r="F178" s="181"/>
      <c r="G178" s="181"/>
      <c r="H178" s="232"/>
      <c r="I178" s="323"/>
      <c r="J178" s="196"/>
      <c r="K178" s="409"/>
      <c r="L178" s="211"/>
      <c r="M178" s="180"/>
      <c r="N178" s="105"/>
      <c r="O178" s="76"/>
      <c r="P178" s="110"/>
      <c r="Q178" s="95"/>
      <c r="R178" s="65"/>
    </row>
    <row r="179" spans="1:19" s="12" customFormat="1" ht="15" customHeight="1" x14ac:dyDescent="0.3">
      <c r="A179" s="51"/>
      <c r="B179" s="45"/>
      <c r="C179" s="260"/>
      <c r="D179" s="20"/>
      <c r="E179" s="129"/>
      <c r="F179" s="182"/>
      <c r="G179" s="182"/>
      <c r="H179" s="235"/>
      <c r="I179" s="324"/>
      <c r="J179" s="64"/>
      <c r="K179" s="418"/>
      <c r="L179" s="212"/>
      <c r="M179" s="91"/>
      <c r="N179" s="105"/>
      <c r="O179" s="76"/>
      <c r="P179" s="110"/>
      <c r="Q179" s="130"/>
      <c r="R179" s="64"/>
      <c r="S179" s="54"/>
    </row>
    <row r="180" spans="1:19" s="12" customFormat="1" ht="19.5" customHeight="1" x14ac:dyDescent="0.3">
      <c r="A180" s="48"/>
      <c r="B180" s="55">
        <v>420</v>
      </c>
      <c r="C180" s="277" t="s">
        <v>128</v>
      </c>
      <c r="D180" s="297"/>
      <c r="E180" s="66"/>
      <c r="F180" s="183"/>
      <c r="G180" s="183"/>
      <c r="H180" s="236"/>
      <c r="I180" s="325"/>
      <c r="J180" s="50"/>
      <c r="K180" s="419"/>
      <c r="L180" s="213"/>
      <c r="M180" s="92"/>
      <c r="N180" s="105"/>
      <c r="O180" s="76"/>
      <c r="P180" s="110"/>
      <c r="Q180" s="96"/>
      <c r="R180" s="50"/>
      <c r="S180" s="73"/>
    </row>
    <row r="181" spans="1:19" s="12" customFormat="1" ht="15" customHeight="1" x14ac:dyDescent="0.3">
      <c r="B181" s="43">
        <v>421</v>
      </c>
      <c r="C181" s="261" t="s">
        <v>111</v>
      </c>
      <c r="D181" s="283"/>
      <c r="E181" s="20"/>
      <c r="F181" s="181"/>
      <c r="G181" s="181"/>
      <c r="H181" s="232"/>
      <c r="I181" s="323"/>
      <c r="J181" s="196"/>
      <c r="K181" s="409"/>
      <c r="L181" s="211"/>
      <c r="M181" s="180"/>
      <c r="N181" s="105"/>
      <c r="O181" s="76"/>
      <c r="P181" s="110"/>
      <c r="Q181" s="95"/>
      <c r="R181" s="65"/>
    </row>
    <row r="182" spans="1:19" s="12" customFormat="1" ht="15" customHeight="1" x14ac:dyDescent="0.3">
      <c r="B182" s="43">
        <v>422</v>
      </c>
      <c r="C182" s="260" t="s">
        <v>112</v>
      </c>
      <c r="D182" s="283"/>
      <c r="E182" s="20"/>
      <c r="F182" s="181"/>
      <c r="G182" s="181"/>
      <c r="H182" s="232"/>
      <c r="I182" s="323"/>
      <c r="J182" s="196"/>
      <c r="K182" s="409"/>
      <c r="L182" s="211"/>
      <c r="M182" s="180"/>
      <c r="N182" s="105"/>
      <c r="O182" s="76"/>
      <c r="P182" s="110"/>
      <c r="Q182" s="95"/>
      <c r="R182" s="65"/>
    </row>
    <row r="183" spans="1:19" s="12" customFormat="1" ht="15" customHeight="1" x14ac:dyDescent="0.3">
      <c r="B183" s="43">
        <v>423</v>
      </c>
      <c r="C183" s="260" t="s">
        <v>116</v>
      </c>
      <c r="D183" s="283"/>
      <c r="E183" s="20"/>
      <c r="F183" s="181"/>
      <c r="G183" s="181"/>
      <c r="H183" s="232"/>
      <c r="I183" s="323"/>
      <c r="J183" s="196"/>
      <c r="K183" s="409"/>
      <c r="L183" s="211"/>
      <c r="M183" s="180"/>
      <c r="N183" s="105"/>
      <c r="O183" s="76"/>
      <c r="P183" s="110"/>
      <c r="Q183" s="95"/>
      <c r="R183" s="65"/>
    </row>
    <row r="184" spans="1:19" s="12" customFormat="1" ht="15" customHeight="1" x14ac:dyDescent="0.3">
      <c r="B184" s="43">
        <v>424</v>
      </c>
      <c r="C184" s="261" t="s">
        <v>131</v>
      </c>
      <c r="D184" s="283"/>
      <c r="E184" s="20"/>
      <c r="F184" s="181"/>
      <c r="G184" s="181"/>
      <c r="H184" s="232"/>
      <c r="I184" s="323"/>
      <c r="J184" s="196"/>
      <c r="K184" s="409"/>
      <c r="L184" s="211"/>
      <c r="M184" s="180"/>
      <c r="N184" s="105"/>
      <c r="O184" s="76"/>
      <c r="P184" s="110"/>
      <c r="Q184" s="95"/>
      <c r="R184" s="65"/>
    </row>
    <row r="185" spans="1:19" s="12" customFormat="1" ht="15" customHeight="1" x14ac:dyDescent="0.3">
      <c r="B185" s="43">
        <v>425</v>
      </c>
      <c r="C185" s="261" t="s">
        <v>132</v>
      </c>
      <c r="D185" s="283"/>
      <c r="E185" s="20"/>
      <c r="F185" s="181"/>
      <c r="G185" s="181"/>
      <c r="H185" s="232"/>
      <c r="I185" s="323"/>
      <c r="J185" s="196"/>
      <c r="K185" s="409"/>
      <c r="L185" s="211"/>
      <c r="M185" s="180"/>
      <c r="N185" s="105"/>
      <c r="O185" s="76"/>
      <c r="P185" s="110"/>
      <c r="Q185" s="95"/>
      <c r="R185" s="65"/>
    </row>
    <row r="186" spans="1:19" s="12" customFormat="1" ht="15" customHeight="1" x14ac:dyDescent="0.3">
      <c r="B186" s="43">
        <v>426</v>
      </c>
      <c r="C186" s="260" t="s">
        <v>133</v>
      </c>
      <c r="D186" s="283"/>
      <c r="E186" s="20"/>
      <c r="F186" s="181"/>
      <c r="G186" s="181"/>
      <c r="H186" s="232"/>
      <c r="I186" s="323"/>
      <c r="J186" s="196"/>
      <c r="K186" s="409"/>
      <c r="L186" s="211"/>
      <c r="M186" s="180"/>
      <c r="N186" s="105"/>
      <c r="O186" s="76"/>
      <c r="P186" s="110"/>
      <c r="Q186" s="95"/>
      <c r="R186" s="65"/>
    </row>
    <row r="187" spans="1:19" s="12" customFormat="1" ht="15" customHeight="1" x14ac:dyDescent="0.3">
      <c r="B187" s="43">
        <v>427</v>
      </c>
      <c r="C187" s="260" t="s">
        <v>129</v>
      </c>
      <c r="D187" s="283"/>
      <c r="E187" s="20"/>
      <c r="F187" s="181"/>
      <c r="G187" s="181"/>
      <c r="H187" s="232"/>
      <c r="I187" s="323"/>
      <c r="J187" s="196"/>
      <c r="K187" s="409"/>
      <c r="L187" s="211"/>
      <c r="M187" s="180"/>
      <c r="N187" s="105"/>
      <c r="O187" s="76"/>
      <c r="P187" s="110"/>
      <c r="Q187" s="95"/>
      <c r="R187" s="65"/>
    </row>
    <row r="188" spans="1:19" s="12" customFormat="1" ht="15" customHeight="1" x14ac:dyDescent="0.3">
      <c r="B188" s="43">
        <v>428</v>
      </c>
      <c r="C188" s="260" t="s">
        <v>130</v>
      </c>
      <c r="D188" s="283"/>
      <c r="E188" s="20"/>
      <c r="F188" s="181"/>
      <c r="G188" s="181"/>
      <c r="H188" s="232"/>
      <c r="I188" s="323"/>
      <c r="J188" s="196"/>
      <c r="K188" s="409"/>
      <c r="L188" s="211"/>
      <c r="M188" s="180"/>
      <c r="N188" s="105"/>
      <c r="O188" s="76"/>
      <c r="P188" s="110"/>
      <c r="Q188" s="95"/>
      <c r="R188" s="65"/>
    </row>
    <row r="189" spans="1:19" s="12" customFormat="1" ht="15" customHeight="1" x14ac:dyDescent="0.3">
      <c r="B189" s="43">
        <v>429</v>
      </c>
      <c r="C189" s="260" t="s">
        <v>134</v>
      </c>
      <c r="D189" s="283"/>
      <c r="E189" s="20"/>
      <c r="F189" s="181"/>
      <c r="G189" s="181"/>
      <c r="H189" s="232"/>
      <c r="I189" s="323"/>
      <c r="J189" s="196"/>
      <c r="K189" s="409"/>
      <c r="L189" s="211"/>
      <c r="M189" s="180"/>
      <c r="N189" s="105"/>
      <c r="O189" s="76"/>
      <c r="P189" s="110"/>
      <c r="Q189" s="95"/>
      <c r="R189" s="65"/>
    </row>
    <row r="190" spans="1:19" s="12" customFormat="1" ht="15" customHeight="1" x14ac:dyDescent="0.3">
      <c r="B190" s="43"/>
      <c r="C190" s="260"/>
      <c r="D190" s="283"/>
      <c r="E190" s="20"/>
      <c r="F190" s="181"/>
      <c r="G190" s="181"/>
      <c r="H190" s="232"/>
      <c r="I190" s="323"/>
      <c r="J190" s="65"/>
      <c r="K190" s="409"/>
      <c r="L190" s="211"/>
      <c r="M190" s="93"/>
      <c r="N190" s="105"/>
      <c r="O190" s="76"/>
      <c r="P190" s="110"/>
      <c r="Q190" s="95"/>
      <c r="R190" s="65"/>
    </row>
    <row r="191" spans="1:19" s="12" customFormat="1" ht="15" customHeight="1" x14ac:dyDescent="0.3">
      <c r="B191" s="43">
        <v>430</v>
      </c>
      <c r="C191" s="260" t="s">
        <v>139</v>
      </c>
      <c r="D191" s="283"/>
      <c r="E191" s="20"/>
      <c r="F191" s="181"/>
      <c r="G191" s="181"/>
      <c r="H191" s="232"/>
      <c r="I191" s="323"/>
      <c r="J191" s="196"/>
      <c r="K191" s="409"/>
      <c r="L191" s="211"/>
      <c r="M191" s="180"/>
      <c r="N191" s="105"/>
      <c r="O191" s="76"/>
      <c r="P191" s="110"/>
      <c r="Q191" s="95"/>
      <c r="R191" s="65"/>
    </row>
    <row r="192" spans="1:19" s="12" customFormat="1" ht="15" customHeight="1" x14ac:dyDescent="0.3">
      <c r="B192" s="43"/>
      <c r="C192" s="260"/>
      <c r="D192" s="283"/>
      <c r="E192" s="20"/>
      <c r="F192" s="181"/>
      <c r="G192" s="181"/>
      <c r="H192" s="232"/>
      <c r="I192" s="323"/>
      <c r="J192" s="65"/>
      <c r="K192" s="409"/>
      <c r="L192" s="211"/>
      <c r="M192" s="93"/>
      <c r="N192" s="105"/>
      <c r="O192" s="76"/>
      <c r="P192" s="110"/>
      <c r="Q192" s="95"/>
      <c r="R192" s="65"/>
    </row>
    <row r="193" spans="1:19" s="12" customFormat="1" ht="19.5" customHeight="1" x14ac:dyDescent="0.3">
      <c r="B193" s="43"/>
      <c r="C193" s="269" t="s">
        <v>120</v>
      </c>
      <c r="D193" s="292"/>
      <c r="E193" s="20"/>
      <c r="F193" s="181"/>
      <c r="G193" s="181"/>
      <c r="H193" s="232"/>
      <c r="I193" s="323"/>
      <c r="J193" s="65"/>
      <c r="K193" s="409"/>
      <c r="L193" s="211"/>
      <c r="M193" s="93"/>
      <c r="N193" s="105"/>
      <c r="O193" s="76"/>
      <c r="P193" s="110"/>
      <c r="Q193" s="95"/>
      <c r="R193" s="65"/>
    </row>
    <row r="194" spans="1:19" s="12" customFormat="1" ht="15" customHeight="1" x14ac:dyDescent="0.3">
      <c r="B194" s="43"/>
      <c r="C194" s="261" t="s">
        <v>121</v>
      </c>
      <c r="D194" s="284"/>
      <c r="E194" s="20"/>
      <c r="F194" s="181"/>
      <c r="G194" s="181"/>
      <c r="H194" s="232"/>
      <c r="I194" s="323"/>
      <c r="J194" s="65"/>
      <c r="K194" s="409"/>
      <c r="L194" s="211"/>
      <c r="M194" s="93"/>
      <c r="N194" s="105"/>
      <c r="O194" s="76"/>
      <c r="P194" s="110"/>
      <c r="Q194" s="95"/>
      <c r="R194" s="65"/>
    </row>
    <row r="195" spans="1:19" s="12" customFormat="1" ht="15" customHeight="1" x14ac:dyDescent="0.3">
      <c r="B195" s="43"/>
      <c r="C195" s="261" t="s">
        <v>122</v>
      </c>
      <c r="D195" s="284"/>
      <c r="E195" s="20"/>
      <c r="F195" s="181"/>
      <c r="G195" s="181"/>
      <c r="H195" s="232"/>
      <c r="I195" s="323"/>
      <c r="J195" s="65"/>
      <c r="K195" s="409"/>
      <c r="L195" s="211"/>
      <c r="M195" s="93"/>
      <c r="N195" s="105"/>
      <c r="O195" s="76"/>
      <c r="P195" s="110"/>
      <c r="Q195" s="95"/>
      <c r="R195" s="65"/>
    </row>
    <row r="196" spans="1:19" s="12" customFormat="1" ht="15" customHeight="1" x14ac:dyDescent="0.3">
      <c r="B196" s="43"/>
      <c r="C196" s="260" t="s">
        <v>123</v>
      </c>
      <c r="D196" s="283"/>
      <c r="E196" s="20"/>
      <c r="F196" s="181"/>
      <c r="G196" s="181"/>
      <c r="H196" s="232"/>
      <c r="I196" s="323"/>
      <c r="J196" s="65"/>
      <c r="K196" s="409"/>
      <c r="L196" s="211"/>
      <c r="M196" s="93"/>
      <c r="N196" s="105"/>
      <c r="O196" s="76"/>
      <c r="P196" s="110"/>
      <c r="Q196" s="95"/>
      <c r="R196" s="65"/>
    </row>
    <row r="197" spans="1:19" s="12" customFormat="1" ht="15" customHeight="1" x14ac:dyDescent="0.3">
      <c r="B197" s="43"/>
      <c r="C197" s="261" t="s">
        <v>124</v>
      </c>
      <c r="D197" s="284"/>
      <c r="E197" s="20"/>
      <c r="F197" s="181"/>
      <c r="G197" s="181"/>
      <c r="H197" s="232"/>
      <c r="I197" s="323"/>
      <c r="J197" s="65"/>
      <c r="K197" s="409"/>
      <c r="L197" s="211"/>
      <c r="M197" s="93"/>
      <c r="N197" s="105"/>
      <c r="O197" s="76"/>
      <c r="P197" s="110"/>
      <c r="Q197" s="95"/>
      <c r="R197" s="65"/>
    </row>
    <row r="198" spans="1:19" s="12" customFormat="1" ht="15" customHeight="1" thickBot="1" x14ac:dyDescent="0.35">
      <c r="B198" s="43"/>
      <c r="C198" s="260"/>
      <c r="D198" s="279"/>
      <c r="E198" s="20"/>
      <c r="F198" s="181"/>
      <c r="G198" s="181"/>
      <c r="H198" s="232"/>
      <c r="I198" s="323"/>
      <c r="J198" s="65"/>
      <c r="K198" s="409"/>
      <c r="L198" s="211"/>
      <c r="M198" s="93"/>
      <c r="N198" s="105"/>
      <c r="O198" s="76"/>
      <c r="P198" s="110"/>
      <c r="Q198" s="95"/>
      <c r="R198" s="65"/>
    </row>
    <row r="199" spans="1:19" s="47" customFormat="1" ht="19.5" customHeight="1" x14ac:dyDescent="0.3">
      <c r="A199" s="67"/>
      <c r="B199" s="68" t="s">
        <v>117</v>
      </c>
      <c r="C199" s="262"/>
      <c r="D199" s="256"/>
      <c r="E199" s="69"/>
      <c r="F199" s="185"/>
      <c r="G199" s="185"/>
      <c r="H199" s="396"/>
      <c r="I199" s="327"/>
      <c r="J199" s="70"/>
      <c r="K199" s="410"/>
      <c r="L199" s="215"/>
      <c r="M199" s="94"/>
      <c r="N199" s="104"/>
      <c r="O199" s="58"/>
      <c r="P199" s="109"/>
      <c r="Q199" s="101"/>
      <c r="R199" s="70"/>
      <c r="S199" s="71"/>
    </row>
    <row r="200" spans="1:19" s="12" customFormat="1" ht="15" customHeight="1" x14ac:dyDescent="0.3">
      <c r="A200" s="61"/>
      <c r="B200" s="62">
        <v>440</v>
      </c>
      <c r="C200" s="263" t="s">
        <v>118</v>
      </c>
      <c r="D200" s="285"/>
      <c r="E200" s="139" t="s">
        <v>171</v>
      </c>
      <c r="F200" s="194">
        <f>SUM(F168,F169,F170,F171,F172,F173)</f>
        <v>0</v>
      </c>
      <c r="G200" s="194">
        <f>SUM(G168,G169,G170,G171,G172,G173)</f>
        <v>0</v>
      </c>
      <c r="H200" s="334">
        <f>SUM(H168,H169,H170,H171,H172,H173)</f>
        <v>0</v>
      </c>
      <c r="I200" s="334">
        <f>SUM(I168,I169,I170,I171,I172,I173)</f>
        <v>0</v>
      </c>
      <c r="J200" s="307"/>
      <c r="K200" s="411">
        <f>SUM(K168,K169,K170,K171,K172,K173)</f>
        <v>0</v>
      </c>
      <c r="L200" s="389">
        <f>SUM(L168,L169,L170,L171,L172,L173)</f>
        <v>0</v>
      </c>
      <c r="M200" s="309"/>
      <c r="N200" s="141"/>
      <c r="O200" s="142"/>
      <c r="P200" s="143"/>
      <c r="Q200" s="191">
        <f>SUM(Q168,Q169,Q170,Q171,Q172,Q173)</f>
        <v>0</v>
      </c>
      <c r="R200" s="311"/>
      <c r="S200" s="144"/>
    </row>
    <row r="201" spans="1:19" s="12" customFormat="1" ht="15" customHeight="1" x14ac:dyDescent="0.3">
      <c r="A201" s="61"/>
      <c r="B201" s="62">
        <v>441</v>
      </c>
      <c r="C201" s="275" t="s">
        <v>126</v>
      </c>
      <c r="D201" s="285"/>
      <c r="E201" s="139" t="s">
        <v>172</v>
      </c>
      <c r="F201" s="191">
        <f>SUM(F181,F182,F184,F185,F187,F189)</f>
        <v>0</v>
      </c>
      <c r="G201" s="191">
        <f>SUM(G181,G182,G184,G185,G187,G189)</f>
        <v>0</v>
      </c>
      <c r="H201" s="397">
        <f>SUM(H181,H182,H184,H185,H187,H189)</f>
        <v>0</v>
      </c>
      <c r="I201" s="397">
        <f>SUM(I181,I182,I184,I185,I187,I189)</f>
        <v>0</v>
      </c>
      <c r="J201" s="307"/>
      <c r="K201" s="411">
        <f>SUM(K181,K182,K184,K185,K187,K189)</f>
        <v>0</v>
      </c>
      <c r="L201" s="328">
        <f>SUM(L181,L182,L184,L185,L187,L189)</f>
        <v>0</v>
      </c>
      <c r="M201" s="309"/>
      <c r="N201" s="141"/>
      <c r="O201" s="142"/>
      <c r="P201" s="143"/>
      <c r="Q201" s="191">
        <f>SUM(Q181,Q182,Q184,Q185,Q187,Q189)</f>
        <v>0</v>
      </c>
      <c r="R201" s="307"/>
      <c r="S201" s="144"/>
    </row>
    <row r="202" spans="1:19" s="12" customFormat="1" ht="15" customHeight="1" x14ac:dyDescent="0.3">
      <c r="A202" s="61"/>
      <c r="B202" s="62">
        <v>442</v>
      </c>
      <c r="C202" s="263" t="s">
        <v>119</v>
      </c>
      <c r="D202" s="285"/>
      <c r="E202" s="139" t="s">
        <v>173</v>
      </c>
      <c r="F202" s="191">
        <f>SUM(F174,F175,F176)</f>
        <v>0</v>
      </c>
      <c r="G202" s="191">
        <f>SUM(G174,G175,G176)</f>
        <v>0</v>
      </c>
      <c r="H202" s="397">
        <f>SUM(H174,H175,H176)</f>
        <v>0</v>
      </c>
      <c r="I202" s="397">
        <f>SUM(I174,I175,I176)</f>
        <v>0</v>
      </c>
      <c r="J202" s="307"/>
      <c r="K202" s="411">
        <f>SUM(K174,K175,K176)</f>
        <v>0</v>
      </c>
      <c r="L202" s="328">
        <f>SUM(L174,L175,L176)</f>
        <v>0</v>
      </c>
      <c r="M202" s="309"/>
      <c r="N202" s="141"/>
      <c r="O202" s="142"/>
      <c r="P202" s="143"/>
      <c r="Q202" s="191">
        <f>SUM(Q174,Q175,Q176)</f>
        <v>0</v>
      </c>
      <c r="R202" s="307"/>
      <c r="S202" s="144"/>
    </row>
    <row r="203" spans="1:19" s="12" customFormat="1" ht="15" customHeight="1" x14ac:dyDescent="0.3">
      <c r="A203" s="78"/>
      <c r="B203" s="79">
        <v>443</v>
      </c>
      <c r="C203" s="276" t="s">
        <v>127</v>
      </c>
      <c r="D203" s="286"/>
      <c r="E203" s="156" t="s">
        <v>174</v>
      </c>
      <c r="F203" s="192">
        <f>SUM(F183,F186,F189)</f>
        <v>0</v>
      </c>
      <c r="G203" s="192">
        <f>SUM(G183,G186,G189)</f>
        <v>0</v>
      </c>
      <c r="H203" s="398">
        <f>SUM(H183,H186,H189)</f>
        <v>0</v>
      </c>
      <c r="I203" s="398">
        <f>SUM(I183,I186,I189)</f>
        <v>0</v>
      </c>
      <c r="J203" s="308"/>
      <c r="K203" s="412">
        <f>SUM(K183,K186,K189)</f>
        <v>0</v>
      </c>
      <c r="L203" s="329">
        <f>SUM(L183,L186,L189)</f>
        <v>0</v>
      </c>
      <c r="M203" s="310"/>
      <c r="N203" s="303"/>
      <c r="O203" s="304"/>
      <c r="P203" s="305"/>
      <c r="Q203" s="192">
        <f>SUM(Q183,Q186,Q189)</f>
        <v>0</v>
      </c>
      <c r="R203" s="308"/>
      <c r="S203" s="159"/>
    </row>
    <row r="204" spans="1:19" s="12" customFormat="1" ht="19.5" customHeight="1" x14ac:dyDescent="0.3">
      <c r="A204" s="118"/>
      <c r="B204" s="119">
        <v>450</v>
      </c>
      <c r="C204" s="265" t="s">
        <v>135</v>
      </c>
      <c r="D204" s="287"/>
      <c r="E204" s="125"/>
      <c r="F204" s="302">
        <f>SUM(F200:F203)</f>
        <v>0</v>
      </c>
      <c r="G204" s="302">
        <f>SUM(G200:G203)</f>
        <v>0</v>
      </c>
      <c r="H204" s="231">
        <f>SUM(H200:H203)</f>
        <v>0</v>
      </c>
      <c r="I204" s="231">
        <f>SUM(I200:I203)</f>
        <v>0</v>
      </c>
      <c r="J204" s="122"/>
      <c r="K204" s="413">
        <f>SUM(K200:K203)</f>
        <v>0</v>
      </c>
      <c r="L204" s="438">
        <f>SUM(L200:L203)</f>
        <v>0</v>
      </c>
      <c r="M204" s="121"/>
      <c r="N204" s="105"/>
      <c r="O204" s="76"/>
      <c r="P204" s="110"/>
      <c r="Q204" s="187">
        <f>SUM(Q200:Q203)</f>
        <v>0</v>
      </c>
      <c r="R204" s="122"/>
      <c r="S204" s="306"/>
    </row>
    <row r="205" spans="1:19" s="12" customFormat="1" ht="15" customHeight="1" x14ac:dyDescent="0.3">
      <c r="B205" s="43">
        <v>451</v>
      </c>
      <c r="C205" s="260" t="s">
        <v>125</v>
      </c>
      <c r="D205" s="288" t="s">
        <v>177</v>
      </c>
      <c r="E205" s="20" t="s">
        <v>171</v>
      </c>
      <c r="F205" s="181"/>
      <c r="G205" s="181"/>
      <c r="H205" s="232"/>
      <c r="I205" s="323"/>
      <c r="J205" s="196"/>
      <c r="K205" s="409"/>
      <c r="L205" s="211"/>
      <c r="M205" s="180"/>
      <c r="N205" s="105"/>
      <c r="O205" s="76"/>
      <c r="P205" s="110"/>
      <c r="Q205" s="95"/>
      <c r="R205" s="65"/>
    </row>
    <row r="206" spans="1:19" s="12" customFormat="1" ht="15" customHeight="1" x14ac:dyDescent="0.3">
      <c r="B206" s="43">
        <v>452</v>
      </c>
      <c r="C206" s="260" t="s">
        <v>136</v>
      </c>
      <c r="D206" s="288" t="s">
        <v>177</v>
      </c>
      <c r="E206" s="20" t="s">
        <v>172</v>
      </c>
      <c r="F206" s="181"/>
      <c r="G206" s="181"/>
      <c r="H206" s="232"/>
      <c r="I206" s="323"/>
      <c r="J206" s="196"/>
      <c r="K206" s="409"/>
      <c r="L206" s="211"/>
      <c r="M206" s="180"/>
      <c r="N206" s="105"/>
      <c r="O206" s="76"/>
      <c r="P206" s="110"/>
      <c r="Q206" s="95"/>
      <c r="R206" s="65"/>
    </row>
    <row r="207" spans="1:19" s="12" customFormat="1" ht="15" customHeight="1" x14ac:dyDescent="0.3">
      <c r="B207" s="43">
        <v>453</v>
      </c>
      <c r="C207" s="260" t="s">
        <v>178</v>
      </c>
      <c r="D207" s="288" t="s">
        <v>177</v>
      </c>
      <c r="E207" s="20" t="s">
        <v>173</v>
      </c>
      <c r="F207" s="181"/>
      <c r="G207" s="181"/>
      <c r="H207" s="232"/>
      <c r="I207" s="323"/>
      <c r="J207" s="196"/>
      <c r="K207" s="409"/>
      <c r="L207" s="434"/>
      <c r="M207" s="180"/>
      <c r="N207" s="105"/>
      <c r="O207" s="76"/>
      <c r="P207" s="110"/>
      <c r="Q207" s="95"/>
      <c r="R207" s="65"/>
    </row>
    <row r="208" spans="1:19" s="12" customFormat="1" ht="15" customHeight="1" x14ac:dyDescent="0.3">
      <c r="B208" s="43">
        <v>454</v>
      </c>
      <c r="C208" s="260" t="s">
        <v>179</v>
      </c>
      <c r="D208" s="288" t="s">
        <v>177</v>
      </c>
      <c r="E208" s="20" t="s">
        <v>174</v>
      </c>
      <c r="F208" s="181"/>
      <c r="G208" s="181"/>
      <c r="H208" s="232"/>
      <c r="I208" s="323"/>
      <c r="J208" s="196"/>
      <c r="K208" s="409"/>
      <c r="L208" s="211"/>
      <c r="M208" s="180"/>
      <c r="N208" s="105"/>
      <c r="O208" s="76"/>
      <c r="P208" s="110"/>
      <c r="Q208" s="95"/>
      <c r="R208" s="65"/>
    </row>
    <row r="209" spans="1:19" s="12" customFormat="1" ht="15" customHeight="1" x14ac:dyDescent="0.3">
      <c r="B209" s="43"/>
      <c r="C209" s="260"/>
      <c r="D209" s="283"/>
      <c r="E209" s="20"/>
      <c r="F209" s="181"/>
      <c r="G209" s="181"/>
      <c r="H209" s="232"/>
      <c r="I209" s="323"/>
      <c r="J209" s="65"/>
      <c r="K209" s="409"/>
      <c r="L209" s="211"/>
      <c r="M209" s="93"/>
      <c r="N209" s="105"/>
      <c r="O209" s="76"/>
      <c r="P209" s="110"/>
      <c r="Q209" s="95"/>
      <c r="R209" s="65"/>
    </row>
    <row r="210" spans="1:19" s="12" customFormat="1" ht="15" customHeight="1" x14ac:dyDescent="0.3">
      <c r="A210" s="160"/>
      <c r="B210" s="45"/>
      <c r="C210" s="258"/>
      <c r="D210" s="281"/>
      <c r="E210" s="52"/>
      <c r="F210" s="53"/>
      <c r="G210" s="53"/>
      <c r="H210" s="394"/>
      <c r="I210" s="321"/>
      <c r="J210" s="64"/>
      <c r="K210" s="428"/>
      <c r="L210" s="210"/>
      <c r="M210" s="171"/>
      <c r="N210" s="161"/>
      <c r="O210" s="162"/>
      <c r="P210" s="163"/>
      <c r="Q210" s="99"/>
      <c r="R210" s="64"/>
      <c r="S210" s="54"/>
    </row>
    <row r="211" spans="1:19" s="12" customFormat="1" ht="19.5" customHeight="1" x14ac:dyDescent="0.3">
      <c r="A211" s="48"/>
      <c r="B211" s="179">
        <v>500</v>
      </c>
      <c r="C211" s="66" t="s">
        <v>9</v>
      </c>
      <c r="D211" s="66"/>
      <c r="E211" s="66"/>
      <c r="F211" s="175"/>
      <c r="G211" s="175"/>
      <c r="H211" s="175"/>
      <c r="I211" s="175"/>
      <c r="J211" s="175"/>
      <c r="K211" s="175"/>
      <c r="L211" s="175"/>
      <c r="M211" s="176"/>
      <c r="N211" s="178"/>
      <c r="O211" s="178"/>
      <c r="P211" s="178"/>
      <c r="Q211" s="177"/>
      <c r="R211" s="252"/>
      <c r="S211" s="48"/>
    </row>
    <row r="212" spans="1:19" s="74" customFormat="1" ht="7.5" customHeight="1" x14ac:dyDescent="0.3">
      <c r="B212" s="75"/>
      <c r="C212" s="494"/>
      <c r="D212" s="495"/>
      <c r="E212" s="495"/>
      <c r="F212" s="495"/>
      <c r="G212" s="495"/>
      <c r="H212" s="495"/>
      <c r="I212" s="495"/>
      <c r="J212" s="495"/>
      <c r="K212" s="495"/>
      <c r="L212" s="495"/>
      <c r="M212" s="495"/>
      <c r="N212" s="495"/>
      <c r="O212" s="495"/>
      <c r="P212" s="495"/>
      <c r="Q212" s="495"/>
      <c r="R212" s="496"/>
      <c r="S212" s="164"/>
    </row>
    <row r="213" spans="1:19" s="74" customFormat="1" ht="18" customHeight="1" x14ac:dyDescent="0.3">
      <c r="B213" s="75">
        <v>1</v>
      </c>
      <c r="C213" s="488"/>
      <c r="D213" s="489"/>
      <c r="E213" s="489"/>
      <c r="F213" s="489"/>
      <c r="G213" s="489"/>
      <c r="H213" s="489"/>
      <c r="I213" s="489"/>
      <c r="J213" s="489"/>
      <c r="K213" s="489"/>
      <c r="L213" s="489"/>
      <c r="M213" s="489"/>
      <c r="N213" s="489"/>
      <c r="O213" s="489"/>
      <c r="P213" s="489"/>
      <c r="Q213" s="489"/>
      <c r="R213" s="490"/>
    </row>
    <row r="214" spans="1:19" s="74" customFormat="1" ht="18" customHeight="1" x14ac:dyDescent="0.3">
      <c r="B214" s="75"/>
      <c r="C214" s="488"/>
      <c r="D214" s="489"/>
      <c r="E214" s="489"/>
      <c r="F214" s="489"/>
      <c r="G214" s="489"/>
      <c r="H214" s="489"/>
      <c r="I214" s="489"/>
      <c r="J214" s="489"/>
      <c r="K214" s="489"/>
      <c r="L214" s="489"/>
      <c r="M214" s="489"/>
      <c r="N214" s="489"/>
      <c r="O214" s="489"/>
      <c r="P214" s="489"/>
      <c r="Q214" s="489"/>
      <c r="R214" s="490"/>
    </row>
    <row r="215" spans="1:19" s="74" customFormat="1" ht="18" customHeight="1" x14ac:dyDescent="0.3">
      <c r="B215" s="75"/>
      <c r="C215" s="488"/>
      <c r="D215" s="489"/>
      <c r="E215" s="489"/>
      <c r="F215" s="489"/>
      <c r="G215" s="489"/>
      <c r="H215" s="489"/>
      <c r="I215" s="489"/>
      <c r="J215" s="489"/>
      <c r="K215" s="489"/>
      <c r="L215" s="489"/>
      <c r="M215" s="489"/>
      <c r="N215" s="489"/>
      <c r="O215" s="489"/>
      <c r="P215" s="489"/>
      <c r="Q215" s="489"/>
      <c r="R215" s="490"/>
    </row>
    <row r="216" spans="1:19" s="74" customFormat="1" ht="18" customHeight="1" x14ac:dyDescent="0.3">
      <c r="B216" s="75"/>
      <c r="C216" s="488"/>
      <c r="D216" s="489"/>
      <c r="E216" s="489"/>
      <c r="F216" s="489"/>
      <c r="G216" s="489"/>
      <c r="H216" s="489"/>
      <c r="I216" s="489"/>
      <c r="J216" s="489"/>
      <c r="K216" s="489"/>
      <c r="L216" s="489"/>
      <c r="M216" s="489"/>
      <c r="N216" s="489"/>
      <c r="O216" s="489"/>
      <c r="P216" s="489"/>
      <c r="Q216" s="489"/>
      <c r="R216" s="490"/>
    </row>
    <row r="217" spans="1:19" s="74" customFormat="1" ht="18" customHeight="1" x14ac:dyDescent="0.3">
      <c r="B217" s="75"/>
      <c r="C217" s="488"/>
      <c r="D217" s="489"/>
      <c r="E217" s="489"/>
      <c r="F217" s="489"/>
      <c r="G217" s="489"/>
      <c r="H217" s="489"/>
      <c r="I217" s="489"/>
      <c r="J217" s="489"/>
      <c r="K217" s="489"/>
      <c r="L217" s="489"/>
      <c r="M217" s="489"/>
      <c r="N217" s="489"/>
      <c r="O217" s="489"/>
      <c r="P217" s="489"/>
      <c r="Q217" s="489"/>
      <c r="R217" s="490"/>
    </row>
    <row r="218" spans="1:19" s="74" customFormat="1" ht="18" customHeight="1" x14ac:dyDescent="0.3">
      <c r="B218" s="75"/>
      <c r="C218" s="488"/>
      <c r="D218" s="489"/>
      <c r="E218" s="489"/>
      <c r="F218" s="489"/>
      <c r="G218" s="489"/>
      <c r="H218" s="489"/>
      <c r="I218" s="489"/>
      <c r="J218" s="489"/>
      <c r="K218" s="489"/>
      <c r="L218" s="489"/>
      <c r="M218" s="489"/>
      <c r="N218" s="489"/>
      <c r="O218" s="489"/>
      <c r="P218" s="489"/>
      <c r="Q218" s="489"/>
      <c r="R218" s="490"/>
    </row>
    <row r="219" spans="1:19" s="74" customFormat="1" ht="18" customHeight="1" x14ac:dyDescent="0.3">
      <c r="B219" s="75"/>
      <c r="C219" s="488"/>
      <c r="D219" s="489"/>
      <c r="E219" s="489"/>
      <c r="F219" s="489"/>
      <c r="G219" s="489"/>
      <c r="H219" s="489"/>
      <c r="I219" s="489"/>
      <c r="J219" s="489"/>
      <c r="K219" s="489"/>
      <c r="L219" s="489"/>
      <c r="M219" s="489"/>
      <c r="N219" s="489"/>
      <c r="O219" s="489"/>
      <c r="P219" s="489"/>
      <c r="Q219" s="489"/>
      <c r="R219" s="490"/>
    </row>
    <row r="220" spans="1:19" s="74" customFormat="1" ht="18" customHeight="1" x14ac:dyDescent="0.3">
      <c r="B220" s="75"/>
      <c r="C220" s="488"/>
      <c r="D220" s="489"/>
      <c r="E220" s="489"/>
      <c r="F220" s="489"/>
      <c r="G220" s="489"/>
      <c r="H220" s="489"/>
      <c r="I220" s="489"/>
      <c r="J220" s="489"/>
      <c r="K220" s="489"/>
      <c r="L220" s="489"/>
      <c r="M220" s="489"/>
      <c r="N220" s="489"/>
      <c r="O220" s="489"/>
      <c r="P220" s="489"/>
      <c r="Q220" s="489"/>
      <c r="R220" s="490"/>
    </row>
    <row r="221" spans="1:19" s="74" customFormat="1" ht="18" customHeight="1" x14ac:dyDescent="0.3">
      <c r="B221" s="75"/>
      <c r="C221" s="488"/>
      <c r="D221" s="489"/>
      <c r="E221" s="489"/>
      <c r="F221" s="489"/>
      <c r="G221" s="489"/>
      <c r="H221" s="489"/>
      <c r="I221" s="489"/>
      <c r="J221" s="489"/>
      <c r="K221" s="489"/>
      <c r="L221" s="489"/>
      <c r="M221" s="489"/>
      <c r="N221" s="489"/>
      <c r="O221" s="489"/>
      <c r="P221" s="489"/>
      <c r="Q221" s="489"/>
      <c r="R221" s="490"/>
    </row>
    <row r="222" spans="1:19" s="74" customFormat="1" ht="18" customHeight="1" x14ac:dyDescent="0.3">
      <c r="B222" s="75"/>
      <c r="C222" s="488"/>
      <c r="D222" s="489"/>
      <c r="E222" s="489"/>
      <c r="F222" s="489"/>
      <c r="G222" s="489"/>
      <c r="H222" s="489"/>
      <c r="I222" s="489"/>
      <c r="J222" s="489"/>
      <c r="K222" s="489"/>
      <c r="L222" s="489"/>
      <c r="M222" s="489"/>
      <c r="N222" s="489"/>
      <c r="O222" s="489"/>
      <c r="P222" s="489"/>
      <c r="Q222" s="489"/>
      <c r="R222" s="490"/>
    </row>
    <row r="223" spans="1:19" s="74" customFormat="1" ht="18" customHeight="1" x14ac:dyDescent="0.3">
      <c r="B223" s="75"/>
      <c r="C223" s="488"/>
      <c r="D223" s="489"/>
      <c r="E223" s="489"/>
      <c r="F223" s="489"/>
      <c r="G223" s="489"/>
      <c r="H223" s="489"/>
      <c r="I223" s="489"/>
      <c r="J223" s="489"/>
      <c r="K223" s="489"/>
      <c r="L223" s="489"/>
      <c r="M223" s="489"/>
      <c r="N223" s="489"/>
      <c r="O223" s="489"/>
      <c r="P223" s="489"/>
      <c r="Q223" s="489"/>
      <c r="R223" s="490"/>
    </row>
    <row r="224" spans="1:19" s="74" customFormat="1" ht="18" customHeight="1" x14ac:dyDescent="0.3">
      <c r="B224" s="165"/>
      <c r="C224" s="491"/>
      <c r="D224" s="492"/>
      <c r="E224" s="492"/>
      <c r="F224" s="492"/>
      <c r="G224" s="492"/>
      <c r="H224" s="492"/>
      <c r="I224" s="492"/>
      <c r="J224" s="492"/>
      <c r="K224" s="492"/>
      <c r="L224" s="492"/>
      <c r="M224" s="492"/>
      <c r="N224" s="492"/>
      <c r="O224" s="492"/>
      <c r="P224" s="492"/>
      <c r="Q224" s="492"/>
      <c r="R224" s="493"/>
      <c r="S224" s="170"/>
    </row>
    <row r="225" spans="2:18" s="74" customFormat="1" ht="18" customHeight="1" x14ac:dyDescent="0.3">
      <c r="B225" s="166"/>
      <c r="F225" s="167"/>
      <c r="G225" s="167"/>
      <c r="H225" s="167"/>
      <c r="I225" s="168"/>
      <c r="J225" s="168"/>
      <c r="K225" s="168"/>
      <c r="L225" s="168"/>
      <c r="M225" s="82"/>
      <c r="N225" s="82"/>
      <c r="O225" s="82"/>
      <c r="P225" s="82"/>
      <c r="Q225" s="169"/>
      <c r="R225" s="82"/>
    </row>
    <row r="226" spans="2:18" s="74" customFormat="1" ht="15" customHeight="1" x14ac:dyDescent="0.3">
      <c r="B226" s="166"/>
      <c r="F226" s="167"/>
      <c r="G226" s="167"/>
      <c r="H226" s="167"/>
      <c r="I226" s="168"/>
      <c r="J226" s="168"/>
      <c r="K226" s="168"/>
      <c r="L226" s="168"/>
      <c r="M226" s="86"/>
      <c r="N226" s="86"/>
      <c r="O226" s="86"/>
      <c r="P226" s="86"/>
      <c r="Q226" s="169"/>
      <c r="R226" s="86"/>
    </row>
    <row r="227" spans="2:18" s="12" customFormat="1" ht="15" customHeight="1" x14ac:dyDescent="0.3">
      <c r="B227" s="16"/>
      <c r="F227" s="30"/>
      <c r="G227" s="30"/>
      <c r="H227" s="30"/>
      <c r="I227" s="31"/>
      <c r="J227" s="31"/>
      <c r="K227" s="31"/>
      <c r="L227" s="31"/>
      <c r="M227" s="24"/>
      <c r="N227" s="24"/>
      <c r="O227" s="86"/>
      <c r="P227" s="24"/>
      <c r="Q227" s="10"/>
      <c r="R227" s="24"/>
    </row>
    <row r="228" spans="2:18" s="12" customFormat="1" ht="15" customHeight="1" x14ac:dyDescent="0.3">
      <c r="B228" s="16"/>
      <c r="F228" s="30"/>
      <c r="G228" s="30"/>
      <c r="H228" s="30"/>
      <c r="I228" s="31"/>
      <c r="J228" s="31"/>
      <c r="K228" s="31"/>
      <c r="L228" s="31"/>
      <c r="M228" s="24"/>
      <c r="N228" s="24"/>
      <c r="O228" s="86"/>
      <c r="P228" s="24"/>
      <c r="Q228" s="10"/>
      <c r="R228" s="10"/>
    </row>
    <row r="229" spans="2:18" s="12" customFormat="1" ht="15" customHeight="1" x14ac:dyDescent="0.3">
      <c r="B229" s="16"/>
      <c r="F229" s="30"/>
      <c r="G229" s="30"/>
      <c r="H229" s="30"/>
      <c r="I229" s="31"/>
      <c r="J229" s="31"/>
      <c r="K229" s="31"/>
      <c r="L229" s="31"/>
      <c r="M229" s="24"/>
      <c r="N229" s="24"/>
      <c r="O229" s="86"/>
      <c r="P229" s="24"/>
      <c r="Q229" s="10"/>
      <c r="R229" s="10"/>
    </row>
    <row r="230" spans="2:18" s="12" customFormat="1" ht="15" customHeight="1" x14ac:dyDescent="0.3">
      <c r="B230" s="38"/>
      <c r="F230" s="25"/>
      <c r="G230" s="25"/>
      <c r="H230" s="25"/>
      <c r="I230" s="26"/>
      <c r="J230" s="26"/>
      <c r="K230" s="26"/>
      <c r="L230" s="26"/>
      <c r="M230" s="24"/>
      <c r="N230" s="24"/>
      <c r="O230" s="86"/>
      <c r="P230" s="24"/>
      <c r="Q230" s="10"/>
      <c r="R230" s="10"/>
    </row>
    <row r="231" spans="2:18" s="12" customFormat="1" ht="15" customHeight="1" x14ac:dyDescent="0.3">
      <c r="B231" s="38"/>
      <c r="F231" s="25"/>
      <c r="G231" s="25"/>
      <c r="H231" s="25"/>
      <c r="I231" s="26"/>
      <c r="J231" s="26"/>
      <c r="K231" s="26"/>
      <c r="L231" s="26"/>
      <c r="M231" s="24"/>
      <c r="N231" s="24"/>
      <c r="O231" s="86"/>
      <c r="P231" s="24"/>
      <c r="Q231" s="10"/>
      <c r="R231" s="10"/>
    </row>
    <row r="232" spans="2:18" s="12" customFormat="1" ht="15" customHeight="1" x14ac:dyDescent="0.3">
      <c r="B232" s="38"/>
      <c r="F232" s="25"/>
      <c r="G232" s="25"/>
      <c r="H232" s="25"/>
      <c r="I232" s="26"/>
      <c r="J232" s="26"/>
      <c r="K232" s="26"/>
      <c r="L232" s="26"/>
      <c r="M232" s="24"/>
      <c r="N232" s="24"/>
      <c r="O232" s="86"/>
      <c r="P232" s="24"/>
      <c r="Q232" s="10"/>
      <c r="R232" s="10"/>
    </row>
    <row r="233" spans="2:18" s="12" customFormat="1" ht="15" customHeight="1" x14ac:dyDescent="0.3">
      <c r="B233" s="38"/>
      <c r="F233" s="25"/>
      <c r="G233" s="25"/>
      <c r="H233" s="25"/>
      <c r="I233" s="26"/>
      <c r="J233" s="26"/>
      <c r="K233" s="26"/>
      <c r="L233" s="26"/>
      <c r="M233" s="24"/>
      <c r="N233" s="24"/>
      <c r="O233" s="86"/>
      <c r="P233" s="24"/>
      <c r="Q233" s="10"/>
      <c r="R233" s="10"/>
    </row>
    <row r="234" spans="2:18" s="6" customFormat="1" ht="15" customHeight="1" x14ac:dyDescent="0.3">
      <c r="B234" s="41"/>
      <c r="F234" s="27"/>
      <c r="G234" s="27"/>
      <c r="H234" s="27"/>
      <c r="I234" s="28"/>
      <c r="J234" s="28"/>
      <c r="K234" s="28"/>
      <c r="L234" s="28"/>
      <c r="M234" s="8"/>
      <c r="N234" s="8"/>
      <c r="O234" s="87"/>
      <c r="P234" s="8"/>
      <c r="Q234" s="7"/>
      <c r="R234" s="7"/>
    </row>
    <row r="235" spans="2:18" s="6" customFormat="1" ht="15" customHeight="1" x14ac:dyDescent="0.3">
      <c r="B235" s="41"/>
      <c r="F235" s="27"/>
      <c r="G235" s="27"/>
      <c r="H235" s="27"/>
      <c r="I235" s="28"/>
      <c r="J235" s="28"/>
      <c r="K235" s="28"/>
      <c r="L235" s="28"/>
      <c r="M235" s="8"/>
      <c r="N235" s="8"/>
      <c r="O235" s="87"/>
      <c r="P235" s="8"/>
      <c r="Q235" s="7"/>
      <c r="R235" s="7"/>
    </row>
    <row r="236" spans="2:18" s="6" customFormat="1" ht="15" customHeight="1" x14ac:dyDescent="0.3">
      <c r="B236" s="41"/>
      <c r="F236" s="27"/>
      <c r="G236" s="27"/>
      <c r="H236" s="27"/>
      <c r="I236" s="28"/>
      <c r="J236" s="28"/>
      <c r="K236" s="28"/>
      <c r="L236" s="28"/>
      <c r="M236" s="8"/>
      <c r="N236" s="8"/>
      <c r="O236" s="87"/>
      <c r="P236" s="8"/>
      <c r="Q236" s="7"/>
      <c r="R236" s="7"/>
    </row>
    <row r="237" spans="2:18" s="6" customFormat="1" ht="15" customHeight="1" x14ac:dyDescent="0.3">
      <c r="B237" s="41"/>
      <c r="F237" s="27"/>
      <c r="G237" s="27"/>
      <c r="H237" s="27"/>
      <c r="I237" s="28"/>
      <c r="J237" s="28"/>
      <c r="K237" s="28"/>
      <c r="L237" s="28"/>
      <c r="M237" s="8"/>
      <c r="N237" s="8"/>
      <c r="O237" s="87"/>
      <c r="P237" s="8"/>
      <c r="Q237" s="7"/>
      <c r="R237" s="7"/>
    </row>
    <row r="238" spans="2:18" s="6" customFormat="1" ht="15" customHeight="1" x14ac:dyDescent="0.3">
      <c r="B238" s="41"/>
      <c r="F238" s="27"/>
      <c r="G238" s="27"/>
      <c r="H238" s="27"/>
      <c r="I238" s="28"/>
      <c r="J238" s="28"/>
      <c r="K238" s="28"/>
      <c r="L238" s="28"/>
      <c r="M238" s="8"/>
      <c r="N238" s="8"/>
      <c r="O238" s="87"/>
      <c r="P238" s="8"/>
      <c r="Q238" s="7"/>
      <c r="R238" s="7"/>
    </row>
    <row r="239" spans="2:18" s="6" customFormat="1" ht="15" customHeight="1" x14ac:dyDescent="0.3">
      <c r="B239" s="41"/>
      <c r="F239" s="27"/>
      <c r="G239" s="27"/>
      <c r="H239" s="27"/>
      <c r="I239" s="28"/>
      <c r="J239" s="28"/>
      <c r="K239" s="28"/>
      <c r="L239" s="28"/>
      <c r="M239" s="8"/>
      <c r="N239" s="8"/>
      <c r="O239" s="87"/>
      <c r="P239" s="8"/>
      <c r="Q239" s="7"/>
      <c r="R239" s="7"/>
    </row>
    <row r="240" spans="2:18" s="6" customFormat="1" ht="15" customHeight="1" x14ac:dyDescent="0.3">
      <c r="B240" s="41"/>
      <c r="F240" s="27"/>
      <c r="G240" s="27"/>
      <c r="H240" s="27"/>
      <c r="I240" s="28"/>
      <c r="J240" s="28"/>
      <c r="K240" s="28"/>
      <c r="L240" s="28"/>
      <c r="M240" s="8"/>
      <c r="N240" s="8"/>
      <c r="O240" s="87"/>
      <c r="P240" s="8"/>
      <c r="Q240" s="7"/>
      <c r="R240" s="7"/>
    </row>
    <row r="241" spans="2:30" s="6" customFormat="1" ht="15" customHeight="1" x14ac:dyDescent="0.3">
      <c r="B241" s="41"/>
      <c r="F241" s="27"/>
      <c r="G241" s="27"/>
      <c r="H241" s="27"/>
      <c r="I241" s="28"/>
      <c r="J241" s="28"/>
      <c r="K241" s="28"/>
      <c r="L241" s="28"/>
      <c r="M241" s="8"/>
      <c r="N241" s="8"/>
      <c r="O241" s="87"/>
      <c r="P241" s="8"/>
      <c r="Q241" s="7"/>
      <c r="R241" s="7"/>
    </row>
    <row r="242" spans="2:30" s="6" customFormat="1" ht="15" customHeight="1" x14ac:dyDescent="0.3">
      <c r="B242" s="41"/>
      <c r="F242" s="27"/>
      <c r="G242" s="27"/>
      <c r="H242" s="27"/>
      <c r="I242" s="28"/>
      <c r="J242" s="28"/>
      <c r="K242" s="28"/>
      <c r="L242" s="28"/>
      <c r="M242" s="8"/>
      <c r="N242" s="8"/>
      <c r="O242" s="87"/>
      <c r="P242" s="8"/>
      <c r="Q242" s="7"/>
      <c r="R242" s="7"/>
    </row>
    <row r="243" spans="2:30" s="6" customFormat="1" ht="15" customHeight="1" x14ac:dyDescent="0.3">
      <c r="B243" s="41"/>
      <c r="F243" s="27"/>
      <c r="G243" s="27"/>
      <c r="H243" s="27"/>
      <c r="I243" s="28"/>
      <c r="J243" s="28"/>
      <c r="K243" s="28"/>
      <c r="L243" s="28"/>
      <c r="M243" s="8"/>
      <c r="N243" s="8"/>
      <c r="O243" s="87"/>
      <c r="P243" s="8"/>
      <c r="Q243" s="7"/>
      <c r="R243" s="7"/>
    </row>
    <row r="244" spans="2:30" s="6" customFormat="1" ht="15" customHeight="1" x14ac:dyDescent="0.3">
      <c r="B244" s="41"/>
      <c r="F244" s="27"/>
      <c r="G244" s="27"/>
      <c r="H244" s="27"/>
      <c r="I244" s="28"/>
      <c r="J244" s="28"/>
      <c r="K244" s="28"/>
      <c r="L244" s="28"/>
      <c r="M244" s="8"/>
      <c r="N244" s="8"/>
      <c r="O244" s="87"/>
      <c r="P244" s="8"/>
      <c r="Q244" s="7"/>
      <c r="R244" s="7"/>
    </row>
    <row r="245" spans="2:30" s="6" customFormat="1" ht="15" customHeight="1" x14ac:dyDescent="0.3">
      <c r="B245" s="41"/>
      <c r="F245" s="27"/>
      <c r="G245" s="27"/>
      <c r="H245" s="27"/>
      <c r="I245" s="28"/>
      <c r="J245" s="28"/>
      <c r="K245" s="28"/>
      <c r="L245" s="28"/>
      <c r="M245" s="8"/>
      <c r="N245" s="8"/>
      <c r="O245" s="87"/>
      <c r="P245" s="8"/>
      <c r="Q245" s="7"/>
      <c r="R245" s="7"/>
    </row>
    <row r="246" spans="2:30" s="6" customFormat="1" ht="15" customHeight="1" x14ac:dyDescent="0.3">
      <c r="B246" s="41"/>
      <c r="F246" s="27"/>
      <c r="G246" s="27"/>
      <c r="H246" s="27"/>
      <c r="I246" s="28"/>
      <c r="J246" s="28"/>
      <c r="K246" s="28"/>
      <c r="L246" s="28"/>
      <c r="M246" s="8"/>
      <c r="N246" s="8"/>
      <c r="O246" s="87"/>
      <c r="P246" s="8"/>
      <c r="Q246" s="7"/>
      <c r="R246" s="7"/>
    </row>
    <row r="247" spans="2:30" s="6" customFormat="1" ht="15" customHeight="1" x14ac:dyDescent="0.3">
      <c r="B247" s="41"/>
      <c r="F247" s="27"/>
      <c r="G247" s="27"/>
      <c r="H247" s="27"/>
      <c r="I247" s="28"/>
      <c r="J247" s="28"/>
      <c r="K247" s="28"/>
      <c r="L247" s="28"/>
      <c r="M247" s="8"/>
      <c r="N247" s="8"/>
      <c r="O247" s="87"/>
      <c r="P247" s="8"/>
      <c r="Q247" s="7"/>
      <c r="R247" s="7"/>
    </row>
    <row r="248" spans="2:30" s="6" customFormat="1" ht="15" customHeight="1" x14ac:dyDescent="0.3">
      <c r="B248" s="41"/>
      <c r="F248" s="27"/>
      <c r="G248" s="27"/>
      <c r="H248" s="27"/>
      <c r="I248" s="28"/>
      <c r="J248" s="28"/>
      <c r="K248" s="28"/>
      <c r="L248" s="28"/>
      <c r="M248" s="8"/>
      <c r="N248" s="8"/>
      <c r="O248" s="87"/>
      <c r="P248" s="8"/>
      <c r="Q248" s="7"/>
      <c r="R248" s="7"/>
    </row>
    <row r="249" spans="2:30" s="6" customFormat="1" ht="15" customHeight="1" x14ac:dyDescent="0.3">
      <c r="B249" s="41"/>
      <c r="F249" s="27"/>
      <c r="G249" s="27"/>
      <c r="H249" s="27"/>
      <c r="I249" s="28"/>
      <c r="J249" s="28"/>
      <c r="K249" s="28"/>
      <c r="L249" s="28"/>
      <c r="M249" s="8"/>
      <c r="N249" s="8"/>
      <c r="O249" s="87"/>
      <c r="P249" s="8"/>
      <c r="Q249" s="7"/>
      <c r="R249" s="7"/>
    </row>
    <row r="250" spans="2:30" s="6" customFormat="1" ht="15" customHeight="1" x14ac:dyDescent="0.3">
      <c r="B250" s="41"/>
      <c r="F250" s="27"/>
      <c r="G250" s="27"/>
      <c r="H250" s="27"/>
      <c r="I250" s="28"/>
      <c r="J250" s="28"/>
      <c r="K250" s="28"/>
      <c r="L250" s="28"/>
      <c r="M250" s="8"/>
      <c r="N250" s="8"/>
      <c r="O250" s="87"/>
      <c r="P250" s="8"/>
      <c r="Q250" s="7"/>
      <c r="R250" s="7"/>
    </row>
    <row r="251" spans="2:30" s="6" customFormat="1" ht="15" customHeight="1" x14ac:dyDescent="0.3">
      <c r="B251" s="41"/>
      <c r="F251" s="27"/>
      <c r="G251" s="27"/>
      <c r="H251" s="27"/>
      <c r="I251" s="28"/>
      <c r="J251" s="28"/>
      <c r="K251" s="28"/>
      <c r="L251" s="28"/>
      <c r="M251" s="8"/>
      <c r="N251" s="8"/>
      <c r="O251" s="87"/>
      <c r="P251" s="8"/>
      <c r="Q251" s="7"/>
      <c r="R251" s="7"/>
    </row>
    <row r="252" spans="2:30" s="9" customFormat="1" ht="15" customHeight="1" x14ac:dyDescent="0.3">
      <c r="B252" s="41"/>
      <c r="C252" s="6"/>
      <c r="D252" s="6"/>
      <c r="E252" s="6"/>
      <c r="F252" s="27"/>
      <c r="G252" s="27"/>
      <c r="H252" s="27"/>
      <c r="I252" s="28"/>
      <c r="J252" s="28"/>
      <c r="K252" s="28"/>
      <c r="L252" s="28"/>
      <c r="M252" s="8"/>
      <c r="N252" s="8"/>
      <c r="O252" s="87"/>
      <c r="P252" s="8"/>
      <c r="Q252" s="7"/>
      <c r="R252" s="7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</row>
  </sheetData>
  <mergeCells count="37">
    <mergeCell ref="C223:R223"/>
    <mergeCell ref="C224:R224"/>
    <mergeCell ref="C215:R215"/>
    <mergeCell ref="C212:R212"/>
    <mergeCell ref="C218:R218"/>
    <mergeCell ref="C219:R219"/>
    <mergeCell ref="C220:R220"/>
    <mergeCell ref="C221:R221"/>
    <mergeCell ref="C222:R222"/>
    <mergeCell ref="C217:R217"/>
    <mergeCell ref="C216:R216"/>
    <mergeCell ref="C214:R214"/>
    <mergeCell ref="C213:R213"/>
    <mergeCell ref="B26:B28"/>
    <mergeCell ref="F26:M26"/>
    <mergeCell ref="F27:F28"/>
    <mergeCell ref="E26:E28"/>
    <mergeCell ref="Q26:R26"/>
    <mergeCell ref="Q27:Q28"/>
    <mergeCell ref="H27:H28"/>
    <mergeCell ref="I27:I28"/>
    <mergeCell ref="G27:G28"/>
    <mergeCell ref="K27:L28"/>
    <mergeCell ref="C26:D28"/>
    <mergeCell ref="A3:C3"/>
    <mergeCell ref="D4:F4"/>
    <mergeCell ref="G4:S4"/>
    <mergeCell ref="L22:L24"/>
    <mergeCell ref="B11:C11"/>
    <mergeCell ref="F22:F24"/>
    <mergeCell ref="K22:K24"/>
    <mergeCell ref="H22:H24"/>
    <mergeCell ref="I22:I24"/>
    <mergeCell ref="F7:S9"/>
    <mergeCell ref="C7:E9"/>
    <mergeCell ref="Q22:Q24"/>
    <mergeCell ref="G22:G24"/>
  </mergeCells>
  <pageMargins left="0.70866141732283472" right="0.70866141732283472" top="0.55118110236220474" bottom="0.55118110236220474" header="0.31496062992125984" footer="0.31496062992125984"/>
  <pageSetup paperSize="17" scale="76" fitToHeight="0" orientation="landscape" r:id="rId1"/>
  <rowBreaks count="2" manualBreakCount="2">
    <brk id="44" max="16383" man="1"/>
    <brk id="102" max="16383" man="1"/>
  </rowBreaks>
  <ignoredErrors>
    <ignoredError sqref="B13:B15 B16:B17 B18:B21" numberStoredAsText="1"/>
    <ignoredError sqref="M99:P100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North Vancouver Recreation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Rice</dc:creator>
  <cp:lastModifiedBy>auraa</cp:lastModifiedBy>
  <cp:lastPrinted>2016-09-14T22:59:44Z</cp:lastPrinted>
  <dcterms:created xsi:type="dcterms:W3CDTF">2016-06-29T17:48:02Z</dcterms:created>
  <dcterms:modified xsi:type="dcterms:W3CDTF">2022-08-09T05:00:37Z</dcterms:modified>
</cp:coreProperties>
</file>